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wnloads\Sheila\"/>
    </mc:Choice>
  </mc:AlternateContent>
  <bookViews>
    <workbookView xWindow="0" yWindow="0" windowWidth="28800" windowHeight="13020"/>
  </bookViews>
  <sheets>
    <sheet name="PLAT TRACKING" sheetId="1" r:id="rId1"/>
    <sheet name="Sheet1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" i="1" l="1"/>
  <c r="Y47" i="1" l="1"/>
  <c r="Y67" i="1" l="1"/>
  <c r="Y57" i="1" l="1"/>
  <c r="D1" i="2" l="1"/>
  <c r="D21" i="2"/>
  <c r="D20" i="2"/>
  <c r="C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Y90" i="1" l="1"/>
  <c r="Y89" i="1"/>
  <c r="Y6" i="1" l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5" i="1"/>
  <c r="Y36" i="1"/>
  <c r="Y37" i="1"/>
  <c r="Y38" i="1"/>
  <c r="Y39" i="1"/>
  <c r="Y40" i="1"/>
  <c r="Y41" i="1"/>
  <c r="Y42" i="1"/>
  <c r="Y43" i="1"/>
  <c r="Y44" i="1"/>
  <c r="Y45" i="1"/>
  <c r="Y46" i="1"/>
  <c r="Y48" i="1"/>
  <c r="Y49" i="1"/>
  <c r="Y50" i="1"/>
  <c r="Y51" i="1"/>
  <c r="Y52" i="1"/>
  <c r="Y53" i="1"/>
  <c r="Y55" i="1"/>
  <c r="Y56" i="1"/>
  <c r="Y58" i="1"/>
  <c r="Y59" i="1"/>
  <c r="Y60" i="1"/>
  <c r="Y61" i="1"/>
  <c r="Y62" i="1"/>
  <c r="Y63" i="1"/>
  <c r="Y64" i="1"/>
  <c r="Y65" i="1"/>
  <c r="Y66" i="1"/>
  <c r="Y68" i="1"/>
  <c r="Y69" i="1"/>
  <c r="Y70" i="1"/>
  <c r="Y71" i="1"/>
  <c r="Y72" i="1"/>
  <c r="Y73" i="1"/>
  <c r="Y74" i="1"/>
  <c r="Y75" i="1"/>
  <c r="Y76" i="1"/>
  <c r="Y78" i="1"/>
  <c r="Y79" i="1"/>
  <c r="Y80" i="1"/>
  <c r="Y81" i="1"/>
  <c r="Y82" i="1"/>
  <c r="Y83" i="1"/>
  <c r="Y84" i="1"/>
  <c r="Y85" i="1"/>
  <c r="Y86" i="1"/>
  <c r="Y87" i="1"/>
  <c r="Y88" i="1"/>
  <c r="Y91" i="1"/>
  <c r="Y92" i="1"/>
  <c r="Y93" i="1"/>
  <c r="Y94" i="1"/>
  <c r="Y95" i="1"/>
  <c r="Y96" i="1"/>
  <c r="Y97" i="1"/>
  <c r="Y5" i="1"/>
  <c r="C34" i="1" l="1"/>
  <c r="C54" i="1"/>
  <c r="A101" i="1"/>
  <c r="A116" i="1" s="1"/>
  <c r="C98" i="1" l="1"/>
  <c r="C101" i="1" s="1"/>
</calcChain>
</file>

<file path=xl/sharedStrings.xml><?xml version="1.0" encoding="utf-8"?>
<sst xmlns="http://schemas.openxmlformats.org/spreadsheetml/2006/main" count="1400" uniqueCount="361">
  <si>
    <t>1A</t>
  </si>
  <si>
    <t>Jennison</t>
  </si>
  <si>
    <t>1B</t>
  </si>
  <si>
    <t>2B</t>
  </si>
  <si>
    <t>Darnell</t>
  </si>
  <si>
    <t>Peterson</t>
  </si>
  <si>
    <t>2E</t>
  </si>
  <si>
    <t>Blazic</t>
  </si>
  <si>
    <t>3A</t>
  </si>
  <si>
    <t>Oliver</t>
  </si>
  <si>
    <t>3B</t>
  </si>
  <si>
    <t>Boyer</t>
  </si>
  <si>
    <t>Dengler</t>
  </si>
  <si>
    <t>Graham</t>
  </si>
  <si>
    <t>Powell</t>
  </si>
  <si>
    <t>6A</t>
  </si>
  <si>
    <t>Niehaus</t>
  </si>
  <si>
    <t>6B</t>
  </si>
  <si>
    <t>Lieb</t>
  </si>
  <si>
    <t>6C</t>
  </si>
  <si>
    <t>6E</t>
  </si>
  <si>
    <t>Gooch</t>
  </si>
  <si>
    <t>Phillips Rev. Trust</t>
  </si>
  <si>
    <t>7A</t>
  </si>
  <si>
    <t>R&amp;R Development</t>
  </si>
  <si>
    <t>Binder</t>
  </si>
  <si>
    <t>8A</t>
  </si>
  <si>
    <t>Phillips</t>
  </si>
  <si>
    <t>Leffler</t>
  </si>
  <si>
    <t>9A</t>
  </si>
  <si>
    <t>Hutson</t>
  </si>
  <si>
    <t>Johnson, Kenneth</t>
  </si>
  <si>
    <t>Johnson, Vivian</t>
  </si>
  <si>
    <t>12A</t>
  </si>
  <si>
    <t>Brown, Kent</t>
  </si>
  <si>
    <t>12B</t>
  </si>
  <si>
    <t>Dusenbery</t>
  </si>
  <si>
    <t>12C</t>
  </si>
  <si>
    <t>12E</t>
  </si>
  <si>
    <t>Parrott</t>
  </si>
  <si>
    <t>Kolarik</t>
  </si>
  <si>
    <t>Hammond Trust</t>
  </si>
  <si>
    <t>16A</t>
  </si>
  <si>
    <t>Burlington Bank &amp; Trust</t>
  </si>
  <si>
    <t>16B</t>
  </si>
  <si>
    <t>Commercial Plaza Inc.</t>
  </si>
  <si>
    <t>Taeger / Taeger / Taeger</t>
  </si>
  <si>
    <t>17A</t>
  </si>
  <si>
    <t>Stephens</t>
  </si>
  <si>
    <t>Manning</t>
  </si>
  <si>
    <t>Klein</t>
  </si>
  <si>
    <t>19A</t>
  </si>
  <si>
    <t>Diewold, Andrew</t>
  </si>
  <si>
    <t>Webb</t>
  </si>
  <si>
    <t>Boyle</t>
  </si>
  <si>
    <t>Lowthorp</t>
  </si>
  <si>
    <t>Diewold, Jeffrey</t>
  </si>
  <si>
    <t>Lucas</t>
  </si>
  <si>
    <t>24B</t>
  </si>
  <si>
    <t>Brown, David</t>
  </si>
  <si>
    <t>New Life Family Church</t>
  </si>
  <si>
    <t>Rickeberg</t>
  </si>
  <si>
    <t>26A</t>
  </si>
  <si>
    <t>Andries</t>
  </si>
  <si>
    <t>Koett</t>
  </si>
  <si>
    <t>Pfeiff Farms</t>
  </si>
  <si>
    <t>Pfeiff, Jeanne</t>
  </si>
  <si>
    <t>Miller, James</t>
  </si>
  <si>
    <t>Holmes</t>
  </si>
  <si>
    <t>Wolfe</t>
  </si>
  <si>
    <t>Cead Farm</t>
  </si>
  <si>
    <t>White Farms</t>
  </si>
  <si>
    <t>Chevalier</t>
  </si>
  <si>
    <t>S&amp;S Acres</t>
  </si>
  <si>
    <t>Siefken</t>
  </si>
  <si>
    <t>51A</t>
  </si>
  <si>
    <t xml:space="preserve">Bartelt, Dale </t>
  </si>
  <si>
    <t>51B</t>
  </si>
  <si>
    <t>Breuer / Breuer</t>
  </si>
  <si>
    <t>Jones</t>
  </si>
  <si>
    <t>57A</t>
  </si>
  <si>
    <t>Thie, Donald</t>
  </si>
  <si>
    <t>Taeger, Dean</t>
  </si>
  <si>
    <t>Miller, Wayne</t>
  </si>
  <si>
    <t>Miller, Jerry</t>
  </si>
  <si>
    <t>Chase</t>
  </si>
  <si>
    <t>Kephart</t>
  </si>
  <si>
    <t>Ellerhoff</t>
  </si>
  <si>
    <t>Duke</t>
  </si>
  <si>
    <t>Janssen</t>
  </si>
  <si>
    <t>Marsa LLP / Cannon</t>
  </si>
  <si>
    <t>Flagstone LLLP</t>
  </si>
  <si>
    <t>Loper</t>
  </si>
  <si>
    <t>Scheihing</t>
  </si>
  <si>
    <t>Fye</t>
  </si>
  <si>
    <t>78A</t>
  </si>
  <si>
    <t>U.S. Bank</t>
  </si>
  <si>
    <t>Nelson</t>
  </si>
  <si>
    <t>Brader</t>
  </si>
  <si>
    <t>Myers</t>
  </si>
  <si>
    <t>Mediapolis Farms</t>
  </si>
  <si>
    <t>Berning Farm</t>
  </si>
  <si>
    <t>Roy Frownfelter Trust</t>
  </si>
  <si>
    <t>7956 STANLEY HWY 61 ACQUISITION PLATS</t>
  </si>
  <si>
    <t>TRACKING LOG</t>
  </si>
  <si>
    <t>PARCEL #</t>
  </si>
  <si>
    <t>OWNER</t>
  </si>
  <si>
    <t>CAD TECH</t>
  </si>
  <si>
    <t>Birkenstock</t>
  </si>
  <si>
    <t>Frownfelter</t>
  </si>
  <si>
    <t>NOTES</t>
  </si>
  <si>
    <t>PLAT</t>
  </si>
  <si>
    <t>REVIEW</t>
  </si>
  <si>
    <t>PROOF</t>
  </si>
  <si>
    <t>MDK</t>
  </si>
  <si>
    <t>DRAW SUBD/SC</t>
  </si>
  <si>
    <t>SUBD</t>
  </si>
  <si>
    <t>DEED</t>
  </si>
  <si>
    <t>E08-000505</t>
  </si>
  <si>
    <t>2011-003538/3539</t>
  </si>
  <si>
    <t>2015-001926/001928</t>
  </si>
  <si>
    <t>SC</t>
  </si>
  <si>
    <t>2008-002525</t>
  </si>
  <si>
    <t>99-007906</t>
  </si>
  <si>
    <t>2010-002483</t>
  </si>
  <si>
    <t>2014-0001365</t>
  </si>
  <si>
    <t>2010-002012</t>
  </si>
  <si>
    <t>2010-005190</t>
  </si>
  <si>
    <t>E12-000835</t>
  </si>
  <si>
    <t>97-007355</t>
  </si>
  <si>
    <t>2015-005684</t>
  </si>
  <si>
    <t>BURL PROP SOURCE</t>
  </si>
  <si>
    <t>98-008232</t>
  </si>
  <si>
    <t>2013-004527</t>
  </si>
  <si>
    <t>2010-005260</t>
  </si>
  <si>
    <t>353-152</t>
  </si>
  <si>
    <t>END OF FIRST PACKAGE</t>
  </si>
  <si>
    <t xml:space="preserve"> </t>
  </si>
  <si>
    <t xml:space="preserve">2000-006720  </t>
  </si>
  <si>
    <t>2007-004924</t>
  </si>
  <si>
    <t>366-48</t>
  </si>
  <si>
    <t>?</t>
  </si>
  <si>
    <t>2001-007416</t>
  </si>
  <si>
    <t>98-001279</t>
  </si>
  <si>
    <t>XXXXXX</t>
  </si>
  <si>
    <t>XXXXX</t>
  </si>
  <si>
    <t>2014-006184</t>
  </si>
  <si>
    <t>2000-007386</t>
  </si>
  <si>
    <t>CLASSEN</t>
  </si>
  <si>
    <t>2015-004445</t>
  </si>
  <si>
    <t>2003-005713</t>
  </si>
  <si>
    <t>369-804</t>
  </si>
  <si>
    <t>2008-005305</t>
  </si>
  <si>
    <t>CE</t>
  </si>
  <si>
    <t>SCs</t>
  </si>
  <si>
    <t>X</t>
  </si>
  <si>
    <t>CNTR,STH 24-70-3</t>
  </si>
  <si>
    <t>CNTR,NRTH 24-70-3</t>
  </si>
  <si>
    <t>NRTH, NW 24-70-3</t>
  </si>
  <si>
    <t>CNTR,STH, WEST 24-70-3</t>
  </si>
  <si>
    <t>7138 PT #s</t>
  </si>
  <si>
    <t>4094, 4095</t>
  </si>
  <si>
    <t>4094, 4095, 5204</t>
  </si>
  <si>
    <t>4094, 4092</t>
  </si>
  <si>
    <t>4092, 4091</t>
  </si>
  <si>
    <t>S 1/4, SW, WEST 13-70-3</t>
  </si>
  <si>
    <t>S 1/4, SE, EAST 14-70-3</t>
  </si>
  <si>
    <t xml:space="preserve">X </t>
  </si>
  <si>
    <t>SE, S 1/4 14-70-3</t>
  </si>
  <si>
    <t>SE, E 1/4 14-70-3</t>
  </si>
  <si>
    <t>W 1/4, SW, NW 13-70-3 CNTR 14-70-3</t>
  </si>
  <si>
    <t>PIN SEARCH?</t>
  </si>
  <si>
    <t>4092, 4091, 4089</t>
  </si>
  <si>
    <t>4091, 4089</t>
  </si>
  <si>
    <t>1041, 4091, 4089</t>
  </si>
  <si>
    <t>4091, 1041</t>
  </si>
  <si>
    <t xml:space="preserve">4089 , 4091, 4090, 4087 </t>
  </si>
  <si>
    <t>TEMPORARY EASEMENT ONLY !!!!!</t>
  </si>
  <si>
    <t>TEMP ESMNT!!</t>
  </si>
  <si>
    <t>DONE</t>
  </si>
  <si>
    <t>10(2)</t>
  </si>
  <si>
    <t>END OF SECOND PACKAGE</t>
  </si>
  <si>
    <t>END OF PROJECT</t>
  </si>
  <si>
    <t>2015-003799</t>
  </si>
  <si>
    <t>2005-007726</t>
  </si>
  <si>
    <t>2011-000082</t>
  </si>
  <si>
    <t>2010-002805</t>
  </si>
  <si>
    <t>98-004522</t>
  </si>
  <si>
    <t>94-005400</t>
  </si>
  <si>
    <t>2012-005698</t>
  </si>
  <si>
    <t>358-000996</t>
  </si>
  <si>
    <t>2009-005121</t>
  </si>
  <si>
    <t>333-000349</t>
  </si>
  <si>
    <t>365-000479</t>
  </si>
  <si>
    <t>2005-001181</t>
  </si>
  <si>
    <t>367-000171</t>
  </si>
  <si>
    <t>2010-001141</t>
  </si>
  <si>
    <t>2001-002965</t>
  </si>
  <si>
    <t>97-005729</t>
  </si>
  <si>
    <t>2005-003598</t>
  </si>
  <si>
    <t>2010-000926</t>
  </si>
  <si>
    <t>2010-003898</t>
  </si>
  <si>
    <t>END OF THIRD PACKAGE</t>
  </si>
  <si>
    <t>Delzell, Craig</t>
  </si>
  <si>
    <t>Taeger, Scott</t>
  </si>
  <si>
    <t>2005-007364</t>
  </si>
  <si>
    <t>2015-002253 &amp; 2012-005195</t>
  </si>
  <si>
    <t>UNKNOWN</t>
  </si>
  <si>
    <t>2000-003692 &amp; 2010-002627 &amp; 2000-003692</t>
  </si>
  <si>
    <t>2014-005668</t>
  </si>
  <si>
    <t>2000-001080</t>
  </si>
  <si>
    <t>326-000421</t>
  </si>
  <si>
    <t>2008-005306</t>
  </si>
  <si>
    <t>2013-005830</t>
  </si>
  <si>
    <t>2003-006109</t>
  </si>
  <si>
    <t>2011-002907</t>
  </si>
  <si>
    <t>2009-004933</t>
  </si>
  <si>
    <t>2000-000831</t>
  </si>
  <si>
    <t>2013-003763</t>
  </si>
  <si>
    <t>2012-000072</t>
  </si>
  <si>
    <t>2008-003812</t>
  </si>
  <si>
    <t>2008-000519</t>
  </si>
  <si>
    <t>2009-1933 &amp; 2009-1931</t>
  </si>
  <si>
    <t>344-64</t>
  </si>
  <si>
    <t>2012-000464</t>
  </si>
  <si>
    <t>2012-001468</t>
  </si>
  <si>
    <t>362-000074</t>
  </si>
  <si>
    <t>2005-001970</t>
  </si>
  <si>
    <t>2002-006534</t>
  </si>
  <si>
    <t>2006-005537</t>
  </si>
  <si>
    <t>2008-001346</t>
  </si>
  <si>
    <t>2008-002509</t>
  </si>
  <si>
    <t>2007-000255</t>
  </si>
  <si>
    <t>2010-002479</t>
  </si>
  <si>
    <t>2014-000029</t>
  </si>
  <si>
    <t>2008-006594</t>
  </si>
  <si>
    <t>2012-002669</t>
  </si>
  <si>
    <t>2015-003844</t>
  </si>
  <si>
    <t>2003-004861</t>
  </si>
  <si>
    <t>2015-005279</t>
  </si>
  <si>
    <t>2014-001272</t>
  </si>
  <si>
    <t>349-000744</t>
  </si>
  <si>
    <t>98-007846</t>
  </si>
  <si>
    <t>2012-000428</t>
  </si>
  <si>
    <t>DIRKS</t>
  </si>
  <si>
    <t>FORMERLY GRANAMAN</t>
  </si>
  <si>
    <t>DONE?</t>
  </si>
  <si>
    <t>6(2)</t>
  </si>
  <si>
    <t>NO SUMMARY SHEET/TOTAL AQCUISITION</t>
  </si>
  <si>
    <t>Done</t>
  </si>
  <si>
    <t>Sec/Tshp</t>
  </si>
  <si>
    <t>#Plats</t>
  </si>
  <si>
    <t>23-71</t>
  </si>
  <si>
    <t>14-71</t>
  </si>
  <si>
    <t>11-71</t>
  </si>
  <si>
    <t>11-71,2-71,35-72</t>
  </si>
  <si>
    <t>11 &amp; 2-71</t>
  </si>
  <si>
    <t>2-71</t>
  </si>
  <si>
    <t>35-72</t>
  </si>
  <si>
    <t>26-71</t>
  </si>
  <si>
    <t>35-71</t>
  </si>
  <si>
    <t>45A</t>
  </si>
  <si>
    <t>Nuenviro Design</t>
  </si>
  <si>
    <t>Temp Ease Only</t>
  </si>
  <si>
    <t xml:space="preserve"> 2-70</t>
  </si>
  <si>
    <t>0 TE</t>
  </si>
  <si>
    <t>0 TA</t>
  </si>
  <si>
    <t>AB</t>
  </si>
  <si>
    <t>Jen</t>
  </si>
  <si>
    <t>16-TE</t>
  </si>
  <si>
    <t>APPROVED</t>
  </si>
  <si>
    <t>SUBMITTALS</t>
  </si>
  <si>
    <t>APPR'D</t>
  </si>
  <si>
    <t>DIST.</t>
  </si>
  <si>
    <t>DESC.</t>
  </si>
  <si>
    <t xml:space="preserve"> 11-70</t>
  </si>
  <si>
    <t>x</t>
  </si>
  <si>
    <t>Iowa County Equip</t>
  </si>
  <si>
    <t>SIGNED/MAILED</t>
  </si>
  <si>
    <t>AMES/STANLEY</t>
  </si>
  <si>
    <t>xxx</t>
  </si>
  <si>
    <t>---</t>
  </si>
  <si>
    <t>Parcels</t>
  </si>
  <si>
    <t>Plats</t>
  </si>
  <si>
    <t>Remaining</t>
  </si>
  <si>
    <t>Out 4/1</t>
  </si>
  <si>
    <t>Out 4/15</t>
  </si>
  <si>
    <t>Out 4/29</t>
  </si>
  <si>
    <t>Out 5/27</t>
  </si>
  <si>
    <t>ON HOLD TA????</t>
  </si>
  <si>
    <t>ON HOLD TA?</t>
  </si>
  <si>
    <t>8(3) TA??</t>
  </si>
  <si>
    <t>ESMNT -ON HOLD FIND STONE 1/16TH CORNER</t>
  </si>
  <si>
    <t>FIELD WORK?? NEED TO ESTABLISH 1/6TH LINE</t>
  </si>
  <si>
    <t>Hold</t>
  </si>
  <si>
    <t xml:space="preserve"> x</t>
  </si>
  <si>
    <t>SENT 4-20</t>
  </si>
  <si>
    <t xml:space="preserve">  </t>
  </si>
  <si>
    <t>XX</t>
  </si>
  <si>
    <t>PI????</t>
  </si>
  <si>
    <t>May be split up for appraisals, will need to change</t>
  </si>
  <si>
    <t>Candelled</t>
  </si>
  <si>
    <t>Cancelled, but we were done</t>
  </si>
  <si>
    <t>Cancelled 4/29</t>
  </si>
  <si>
    <t>SENT 4-29</t>
  </si>
  <si>
    <t>N tract will be cancelled, other 2 tracts will be split up for appraisals</t>
  </si>
  <si>
    <t>2C</t>
  </si>
  <si>
    <t>Out 5/12</t>
  </si>
  <si>
    <t>REVISED SUMMARY SHEET</t>
  </si>
  <si>
    <t>STAKED PRELIM</t>
  </si>
  <si>
    <t>added stream ease</t>
  </si>
  <si>
    <t>Additional Work</t>
  </si>
  <si>
    <t>1M</t>
  </si>
  <si>
    <t>Added stream mitigation plat July 2016</t>
  </si>
  <si>
    <t>Revised plat, August 2016</t>
  </si>
  <si>
    <t>Plat revisions requested  in July 2016 / more revisions Sep 2016</t>
  </si>
  <si>
    <t>Access Control added to plat</t>
  </si>
  <si>
    <t>Plat for Wetland mitigation (Hickory Bend) area added Jan 2017</t>
  </si>
  <si>
    <t>Split into 78A, 78B, 78C  Plats for 78A and 78B Feb 2017</t>
  </si>
  <si>
    <t>New plat added Feb 2017</t>
  </si>
  <si>
    <t>Plat revised Feb 2017</t>
  </si>
  <si>
    <t>x twice</t>
  </si>
  <si>
    <t>Added exhibit for Temp Ease and description</t>
  </si>
  <si>
    <t>Added excess plat June 2016 / Revised plats due to condemnation Apr 2017</t>
  </si>
  <si>
    <t>HAVE DEED</t>
  </si>
  <si>
    <t>78B</t>
  </si>
  <si>
    <t>78C</t>
  </si>
  <si>
    <t>CONDEMNATION STAKING TO INCLUDE TEMP EASE</t>
  </si>
  <si>
    <t>DELETED</t>
  </si>
  <si>
    <t>YES</t>
  </si>
  <si>
    <t>PIN</t>
  </si>
  <si>
    <t>POST</t>
  </si>
  <si>
    <t>STAKING</t>
  </si>
  <si>
    <t>NOW IN SECTION 2</t>
  </si>
  <si>
    <t xml:space="preserve">YES </t>
  </si>
  <si>
    <t>PREPPED</t>
  </si>
  <si>
    <t>YES/YES</t>
  </si>
  <si>
    <t>CROP AGREEMENT</t>
  </si>
  <si>
    <t>NO</t>
  </si>
  <si>
    <t>PARTIAL</t>
  </si>
  <si>
    <t>PARTIAL-ONE PIN UNDER JUNK CAR</t>
  </si>
  <si>
    <t>PARTIAL-BECAUSE OF CROPS</t>
  </si>
  <si>
    <t>PARTIAL- TO STATE DONE/ TO CO. NOT DONE</t>
  </si>
  <si>
    <t>PARTIAL STAKING DUE TO C.E. CONVO WITH FARMER</t>
  </si>
  <si>
    <t>NEEDS ADDITIONAL ROW INTERSECT POINTS</t>
  </si>
  <si>
    <t>STRIP MAP UPDATE -TEXT</t>
  </si>
  <si>
    <t>additional POLs set on 7/12/17</t>
  </si>
  <si>
    <t>B,C,D</t>
  </si>
  <si>
    <t>A,B,C</t>
  </si>
  <si>
    <t xml:space="preserve">A,B </t>
  </si>
  <si>
    <t>FEE ONLY</t>
  </si>
  <si>
    <t>GREEN = DONE</t>
  </si>
  <si>
    <t>2?</t>
  </si>
  <si>
    <t>7(2)</t>
  </si>
  <si>
    <t>1 OF 2</t>
  </si>
  <si>
    <t>A,B</t>
  </si>
  <si>
    <t>YELLOW = ON HOLD CROPS OR OTHER REASON</t>
  </si>
  <si>
    <t>SET ROW SIGNS AT PREVIOUS ROW POINTS THAT ARE STILL ROW POINTS?!?!?!?</t>
  </si>
  <si>
    <t>8/15/2017  NO DEEDS RECORDED IN LAST 7 DAYS</t>
  </si>
  <si>
    <t>STRIP MAP TO BE UPDATED - PARCELS 1M,18,78A,78B,20,21,19A,17A,9</t>
  </si>
  <si>
    <t>PREPARE AFFIDAVIT FOR PARCELS 19,18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</si>
</sst>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2"/>
      <name val="Tahoma"/>
      <family val="2"/>
    </font>
    <font>
      <b/>
      <sz val="14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9" borderId="3" applyNumberFormat="0" applyAlignment="0" applyProtection="0"/>
    <xf numFmtId="0" fontId="5" fillId="10" borderId="4" applyNumberFormat="0" applyFont="0" applyAlignment="0" applyProtection="0"/>
  </cellStyleXfs>
  <cellXfs count="11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/>
    <xf numFmtId="14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6" borderId="1" xfId="0" quotePrefix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 applyAlignment="1">
      <alignment horizontal="center"/>
    </xf>
    <xf numFmtId="17" fontId="0" fillId="5" borderId="1" xfId="0" applyNumberForma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9" fillId="0" borderId="0" xfId="0" applyFont="1"/>
    <xf numFmtId="0" fontId="3" fillId="0" borderId="0" xfId="0" applyFont="1"/>
    <xf numFmtId="0" fontId="7" fillId="0" borderId="0" xfId="0" applyFont="1" applyAlignment="1">
      <alignment horizontal="center"/>
    </xf>
    <xf numFmtId="3" fontId="3" fillId="6" borderId="1" xfId="0" applyNumberFormat="1" applyFont="1" applyFill="1" applyBorder="1" applyAlignment="1">
      <alignment horizontal="center"/>
    </xf>
    <xf numFmtId="17" fontId="3" fillId="6" borderId="1" xfId="0" applyNumberFormat="1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0" fillId="6" borderId="1" xfId="0" applyFont="1" applyFill="1" applyBorder="1" applyAlignment="1"/>
    <xf numFmtId="0" fontId="10" fillId="0" borderId="0" xfId="0" applyFont="1" applyAlignment="1"/>
    <xf numFmtId="0" fontId="3" fillId="0" borderId="2" xfId="0" applyFont="1" applyBorder="1"/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/>
    <xf numFmtId="0" fontId="12" fillId="0" borderId="0" xfId="0" applyFont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8" fillId="6" borderId="1" xfId="0" applyFont="1" applyFill="1" applyBorder="1"/>
    <xf numFmtId="0" fontId="10" fillId="0" borderId="1" xfId="0" applyFont="1" applyBorder="1" applyAlignment="1"/>
    <xf numFmtId="14" fontId="3" fillId="0" borderId="1" xfId="0" applyNumberFormat="1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44" fontId="3" fillId="3" borderId="1" xfId="1" applyFont="1" applyFill="1" applyBorder="1" applyAlignment="1">
      <alignment horizontal="center"/>
    </xf>
    <xf numFmtId="44" fontId="3" fillId="3" borderId="1" xfId="1" applyFont="1" applyFill="1" applyBorder="1"/>
    <xf numFmtId="14" fontId="3" fillId="8" borderId="1" xfId="0" applyNumberFormat="1" applyFont="1" applyFill="1" applyBorder="1" applyAlignment="1">
      <alignment horizontal="center"/>
    </xf>
    <xf numFmtId="17" fontId="3" fillId="8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5" fillId="6" borderId="1" xfId="0" applyFont="1" applyFill="1" applyBorder="1"/>
    <xf numFmtId="0" fontId="7" fillId="6" borderId="1" xfId="0" applyFont="1" applyFill="1" applyBorder="1"/>
    <xf numFmtId="0" fontId="15" fillId="6" borderId="1" xfId="0" applyFont="1" applyFill="1" applyBorder="1" applyAlignment="1">
      <alignment horizontal="left"/>
    </xf>
    <xf numFmtId="0" fontId="16" fillId="6" borderId="1" xfId="0" applyFont="1" applyFill="1" applyBorder="1" applyAlignment="1">
      <alignment horizontal="center"/>
    </xf>
    <xf numFmtId="14" fontId="15" fillId="6" borderId="1" xfId="0" applyNumberFormat="1" applyFont="1" applyFill="1" applyBorder="1" applyAlignment="1">
      <alignment horizontal="center"/>
    </xf>
    <xf numFmtId="0" fontId="15" fillId="6" borderId="1" xfId="0" quotePrefix="1" applyFont="1" applyFill="1" applyBorder="1" applyAlignment="1">
      <alignment horizontal="center"/>
    </xf>
    <xf numFmtId="0" fontId="3" fillId="8" borderId="0" xfId="0" applyFont="1" applyFill="1"/>
    <xf numFmtId="0" fontId="15" fillId="8" borderId="1" xfId="0" applyFont="1" applyFill="1" applyBorder="1" applyAlignment="1">
      <alignment horizontal="center"/>
    </xf>
    <xf numFmtId="0" fontId="15" fillId="8" borderId="1" xfId="0" applyFont="1" applyFill="1" applyBorder="1"/>
    <xf numFmtId="3" fontId="15" fillId="8" borderId="1" xfId="0" applyNumberFormat="1" applyFont="1" applyFill="1" applyBorder="1" applyAlignment="1">
      <alignment horizontal="center"/>
    </xf>
    <xf numFmtId="0" fontId="7" fillId="8" borderId="1" xfId="0" applyFont="1" applyFill="1" applyBorder="1"/>
    <xf numFmtId="0" fontId="7" fillId="8" borderId="1" xfId="3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49" fontId="3" fillId="8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3" borderId="1" xfId="0" applyFont="1" applyFill="1" applyBorder="1"/>
    <xf numFmtId="0" fontId="15" fillId="3" borderId="1" xfId="0" applyFont="1" applyFill="1" applyBorder="1" applyAlignment="1">
      <alignment horizontal="left"/>
    </xf>
    <xf numFmtId="9" fontId="3" fillId="3" borderId="1" xfId="2" applyFont="1" applyFill="1" applyBorder="1" applyAlignment="1">
      <alignment horizontal="center"/>
    </xf>
    <xf numFmtId="9" fontId="3" fillId="3" borderId="1" xfId="2" applyFont="1" applyFill="1" applyBorder="1"/>
    <xf numFmtId="17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/>
    <xf numFmtId="49" fontId="3" fillId="3" borderId="1" xfId="0" applyNumberFormat="1" applyFont="1" applyFill="1" applyBorder="1" applyAlignment="1">
      <alignment horizontal="center"/>
    </xf>
    <xf numFmtId="0" fontId="15" fillId="8" borderId="1" xfId="0" applyFont="1" applyFill="1" applyBorder="1" applyAlignment="1">
      <alignment horizontal="left"/>
    </xf>
    <xf numFmtId="0" fontId="15" fillId="8" borderId="1" xfId="4" applyFont="1" applyFill="1" applyBorder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6" borderId="0" xfId="0" applyFont="1" applyFill="1"/>
    <xf numFmtId="0" fontId="3" fillId="6" borderId="0" xfId="0" applyFont="1" applyFill="1" applyAlignment="1">
      <alignment horizontal="center"/>
    </xf>
    <xf numFmtId="0" fontId="3" fillId="8" borderId="1" xfId="0" applyNumberFormat="1" applyFont="1" applyFill="1" applyBorder="1" applyAlignment="1">
      <alignment horizontal="center"/>
    </xf>
    <xf numFmtId="0" fontId="3" fillId="5" borderId="0" xfId="0" applyFont="1" applyFill="1" applyAlignment="1"/>
    <xf numFmtId="0" fontId="7" fillId="0" borderId="0" xfId="0" applyFont="1" applyAlignment="1">
      <alignment horizontal="center"/>
    </xf>
    <xf numFmtId="0" fontId="15" fillId="8" borderId="1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14" fontId="17" fillId="0" borderId="0" xfId="0" applyNumberFormat="1" applyFont="1"/>
  </cellXfs>
  <cellStyles count="5">
    <cellStyle name="Check Cell" xfId="3" builtinId="23"/>
    <cellStyle name="Currency" xfId="1" builtinId="4"/>
    <cellStyle name="Normal" xfId="0" builtinId="0"/>
    <cellStyle name="Note" xfId="4" builtinId="1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4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9.7109375" style="36" bestFit="1" customWidth="1"/>
    <col min="2" max="2" width="15.42578125" style="36" customWidth="1"/>
    <col min="3" max="3" width="14" style="36" customWidth="1"/>
    <col min="4" max="4" width="30" style="31" customWidth="1"/>
    <col min="5" max="5" width="17.5703125" style="31" hidden="1" customWidth="1"/>
    <col min="6" max="6" width="14.140625" style="31" hidden="1" customWidth="1"/>
    <col min="7" max="7" width="11.140625" style="31" hidden="1" customWidth="1"/>
    <col min="8" max="8" width="16.28515625" style="31" hidden="1" customWidth="1"/>
    <col min="9" max="9" width="0.42578125" style="31" customWidth="1"/>
    <col min="10" max="10" width="0.85546875" style="36" customWidth="1"/>
    <col min="11" max="11" width="0.42578125" style="31" hidden="1" customWidth="1"/>
    <col min="12" max="12" width="8.7109375" style="36" hidden="1" customWidth="1"/>
    <col min="13" max="13" width="0.140625" style="31" hidden="1" customWidth="1"/>
    <col min="14" max="14" width="7.28515625" style="31" hidden="1" customWidth="1"/>
    <col min="15" max="15" width="0.42578125" style="31" customWidth="1"/>
    <col min="16" max="16" width="8" style="31" hidden="1" customWidth="1"/>
    <col min="17" max="17" width="0.28515625" style="36" hidden="1" customWidth="1"/>
    <col min="18" max="18" width="11.140625" style="31" hidden="1" customWidth="1"/>
    <col min="19" max="19" width="9.28515625" style="31" hidden="1" customWidth="1"/>
    <col min="20" max="21" width="0.140625" style="36" hidden="1" customWidth="1"/>
    <col min="22" max="22" width="25" style="31" customWidth="1"/>
    <col min="23" max="23" width="24.140625" style="31" customWidth="1"/>
    <col min="24" max="24" width="37" style="36" customWidth="1"/>
    <col min="25" max="25" width="17.5703125" style="36" customWidth="1"/>
    <col min="26" max="27" width="13.140625" style="31" customWidth="1"/>
    <col min="28" max="28" width="13.5703125" style="31" customWidth="1"/>
    <col min="29" max="30" width="15.85546875" style="31" customWidth="1"/>
    <col min="31" max="31" width="20.85546875" style="31" customWidth="1"/>
    <col min="32" max="32" width="45.85546875" style="36" customWidth="1"/>
    <col min="33" max="16384" width="9.140625" style="36"/>
  </cols>
  <sheetData>
    <row r="1" spans="1:32" s="35" customFormat="1" ht="18.75" x14ac:dyDescent="0.3">
      <c r="B1" s="35" t="s">
        <v>103</v>
      </c>
      <c r="D1" s="29"/>
      <c r="E1" s="29"/>
      <c r="F1" s="29"/>
      <c r="G1" s="29"/>
      <c r="H1" s="29"/>
      <c r="I1" s="29"/>
      <c r="K1" s="29"/>
      <c r="M1" s="29"/>
      <c r="N1" s="29"/>
      <c r="O1" s="29"/>
      <c r="P1" s="29"/>
      <c r="R1" s="29"/>
      <c r="S1" s="29"/>
      <c r="V1" s="29"/>
      <c r="W1" s="29"/>
      <c r="Z1" s="29"/>
      <c r="AA1" s="29"/>
      <c r="AB1" s="29"/>
      <c r="AC1" s="29"/>
      <c r="AD1" s="29"/>
      <c r="AE1" s="29"/>
    </row>
    <row r="2" spans="1:32" s="35" customFormat="1" ht="18.75" x14ac:dyDescent="0.3">
      <c r="B2" s="35" t="s">
        <v>104</v>
      </c>
      <c r="D2" s="29"/>
      <c r="E2" s="29"/>
      <c r="F2" s="29"/>
      <c r="G2" s="29"/>
      <c r="H2" s="29"/>
      <c r="I2" s="29"/>
      <c r="K2" s="29"/>
      <c r="M2" s="29"/>
      <c r="N2" s="29"/>
      <c r="O2" s="29"/>
      <c r="P2" s="29"/>
      <c r="R2" s="29"/>
      <c r="S2" s="29"/>
      <c r="V2" s="29"/>
      <c r="W2" s="29"/>
      <c r="Z2" s="29"/>
      <c r="AA2" s="29"/>
      <c r="AB2" s="29"/>
      <c r="AC2" s="29"/>
      <c r="AD2" s="29"/>
      <c r="AE2" s="29"/>
    </row>
    <row r="3" spans="1:32" s="35" customFormat="1" ht="18.75" x14ac:dyDescent="0.3">
      <c r="B3" s="111">
        <v>42976</v>
      </c>
      <c r="D3" s="29"/>
      <c r="E3" s="29"/>
      <c r="F3" s="29"/>
      <c r="G3" s="29"/>
      <c r="H3" s="29"/>
      <c r="I3" s="29"/>
      <c r="K3" s="29"/>
      <c r="M3" s="29"/>
      <c r="N3" s="29"/>
      <c r="O3" s="29"/>
      <c r="P3" s="29"/>
      <c r="R3" s="29"/>
      <c r="S3" s="29"/>
      <c r="V3" s="29"/>
      <c r="W3" s="29"/>
      <c r="Z3" s="29"/>
      <c r="AA3" s="29"/>
      <c r="AB3" s="29"/>
      <c r="AC3" s="29"/>
      <c r="AD3" s="29"/>
      <c r="AE3" s="29"/>
    </row>
    <row r="4" spans="1:32" ht="16.5" customHeight="1" x14ac:dyDescent="0.25">
      <c r="I4" s="37" t="s">
        <v>111</v>
      </c>
      <c r="M4" s="107" t="s">
        <v>271</v>
      </c>
      <c r="N4" s="107"/>
      <c r="O4" s="107"/>
      <c r="P4" s="107"/>
      <c r="AB4" s="109" t="s">
        <v>332</v>
      </c>
      <c r="AC4" s="109"/>
      <c r="AD4" s="30"/>
      <c r="AE4" s="30"/>
    </row>
    <row r="5" spans="1:32" s="52" customFormat="1" ht="28.5" customHeight="1" x14ac:dyDescent="0.25">
      <c r="A5" s="52" t="s">
        <v>105</v>
      </c>
      <c r="B5" s="52" t="s">
        <v>250</v>
      </c>
      <c r="C5" s="52" t="s">
        <v>251</v>
      </c>
      <c r="D5" s="52" t="s">
        <v>106</v>
      </c>
      <c r="E5" s="52" t="s">
        <v>117</v>
      </c>
      <c r="F5" s="52" t="s">
        <v>171</v>
      </c>
      <c r="G5" s="52" t="s">
        <v>107</v>
      </c>
      <c r="H5" s="52" t="s">
        <v>115</v>
      </c>
      <c r="I5" s="52" t="s">
        <v>112</v>
      </c>
      <c r="J5" s="52" t="s">
        <v>274</v>
      </c>
      <c r="K5" s="52" t="s">
        <v>113</v>
      </c>
      <c r="M5" s="52" t="s">
        <v>273</v>
      </c>
      <c r="N5" s="52" t="s">
        <v>272</v>
      </c>
      <c r="O5" s="52" t="s">
        <v>279</v>
      </c>
      <c r="P5" s="52" t="s">
        <v>278</v>
      </c>
      <c r="R5" s="52" t="s">
        <v>154</v>
      </c>
      <c r="S5" s="52" t="s">
        <v>160</v>
      </c>
      <c r="U5" s="53" t="s">
        <v>110</v>
      </c>
      <c r="V5" s="54" t="s">
        <v>308</v>
      </c>
      <c r="W5" s="54" t="s">
        <v>309</v>
      </c>
      <c r="X5" s="52" t="s">
        <v>311</v>
      </c>
      <c r="Y5" s="52" t="str">
        <f>A5</f>
        <v>PARCEL #</v>
      </c>
      <c r="Z5" s="54" t="s">
        <v>324</v>
      </c>
      <c r="AA5" s="54" t="s">
        <v>335</v>
      </c>
      <c r="AB5" s="54" t="s">
        <v>330</v>
      </c>
      <c r="AC5" s="54" t="s">
        <v>331</v>
      </c>
      <c r="AD5" s="54" t="s">
        <v>337</v>
      </c>
      <c r="AE5" s="54" t="s">
        <v>345</v>
      </c>
      <c r="AF5" s="52" t="s">
        <v>110</v>
      </c>
    </row>
    <row r="6" spans="1:32" s="50" customFormat="1" ht="15.75" x14ac:dyDescent="0.25">
      <c r="A6" s="5" t="s">
        <v>0</v>
      </c>
      <c r="B6" s="5"/>
      <c r="C6" s="5">
        <v>1</v>
      </c>
      <c r="D6" s="5" t="s">
        <v>1</v>
      </c>
      <c r="E6" s="5" t="s">
        <v>138</v>
      </c>
      <c r="F6" s="5" t="s">
        <v>179</v>
      </c>
      <c r="G6" s="5" t="s">
        <v>153</v>
      </c>
      <c r="H6" s="5" t="s">
        <v>116</v>
      </c>
      <c r="I6" s="5" t="s">
        <v>155</v>
      </c>
      <c r="J6" s="5" t="s">
        <v>137</v>
      </c>
      <c r="K6" s="5" t="s">
        <v>276</v>
      </c>
      <c r="L6" s="5" t="s">
        <v>137</v>
      </c>
      <c r="M6" s="5" t="s">
        <v>270</v>
      </c>
      <c r="N6" s="5"/>
      <c r="O6" s="5" t="s">
        <v>155</v>
      </c>
      <c r="P6" s="5" t="s">
        <v>167</v>
      </c>
      <c r="Q6" s="6"/>
      <c r="R6" s="5" t="s">
        <v>155</v>
      </c>
      <c r="S6" s="5"/>
      <c r="T6" s="6" t="s">
        <v>137</v>
      </c>
      <c r="U6" s="6" t="s">
        <v>137</v>
      </c>
      <c r="V6" s="5"/>
      <c r="W6" s="5"/>
      <c r="X6" s="6"/>
      <c r="Y6" s="21" t="str">
        <f t="shared" ref="Y6:Y69" si="0">A6</f>
        <v>1A</v>
      </c>
      <c r="Z6" s="5" t="s">
        <v>328</v>
      </c>
      <c r="AA6" s="5"/>
      <c r="AB6" s="5"/>
      <c r="AC6" s="5"/>
      <c r="AD6" s="5"/>
      <c r="AE6" s="5"/>
    </row>
    <row r="7" spans="1:32" s="50" customFormat="1" ht="15.75" x14ac:dyDescent="0.25">
      <c r="A7" s="5" t="s">
        <v>2</v>
      </c>
      <c r="B7" s="5"/>
      <c r="C7" s="5">
        <v>1</v>
      </c>
      <c r="D7" s="5" t="s">
        <v>244</v>
      </c>
      <c r="E7" s="5" t="s">
        <v>120</v>
      </c>
      <c r="F7" s="5" t="s">
        <v>179</v>
      </c>
      <c r="G7" s="5" t="s">
        <v>153</v>
      </c>
      <c r="H7" s="5" t="s">
        <v>116</v>
      </c>
      <c r="I7" s="5" t="s">
        <v>155</v>
      </c>
      <c r="J7" s="5" t="s">
        <v>137</v>
      </c>
      <c r="K7" s="5" t="s">
        <v>276</v>
      </c>
      <c r="L7" s="6" t="s">
        <v>137</v>
      </c>
      <c r="M7" s="5" t="s">
        <v>270</v>
      </c>
      <c r="N7" s="5"/>
      <c r="O7" s="5" t="s">
        <v>155</v>
      </c>
      <c r="P7" s="5" t="s">
        <v>167</v>
      </c>
      <c r="Q7" s="6"/>
      <c r="R7" s="5" t="s">
        <v>155</v>
      </c>
      <c r="S7" s="5"/>
      <c r="T7" s="6" t="s">
        <v>137</v>
      </c>
      <c r="U7" s="55" t="s">
        <v>245</v>
      </c>
      <c r="V7" s="33"/>
      <c r="W7" s="33"/>
      <c r="X7" s="6"/>
      <c r="Y7" s="21" t="str">
        <f>A7</f>
        <v>1B</v>
      </c>
      <c r="Z7" s="17">
        <v>42975</v>
      </c>
      <c r="AA7" s="17"/>
      <c r="AB7" s="17" t="s">
        <v>137</v>
      </c>
      <c r="AC7" s="33"/>
      <c r="AD7" s="33"/>
      <c r="AE7" s="33"/>
    </row>
    <row r="8" spans="1:32" s="50" customFormat="1" ht="15.75" x14ac:dyDescent="0.25">
      <c r="A8" s="5" t="s">
        <v>3</v>
      </c>
      <c r="B8" s="5"/>
      <c r="C8" s="5">
        <v>1</v>
      </c>
      <c r="D8" s="5" t="s">
        <v>4</v>
      </c>
      <c r="E8" s="5" t="s">
        <v>118</v>
      </c>
      <c r="F8" s="5" t="s">
        <v>179</v>
      </c>
      <c r="G8" s="5" t="s">
        <v>153</v>
      </c>
      <c r="H8" s="5" t="s">
        <v>121</v>
      </c>
      <c r="I8" s="5" t="s">
        <v>155</v>
      </c>
      <c r="J8" s="5" t="s">
        <v>137</v>
      </c>
      <c r="K8" s="5" t="s">
        <v>276</v>
      </c>
      <c r="L8" s="6" t="s">
        <v>137</v>
      </c>
      <c r="M8" s="5" t="s">
        <v>270</v>
      </c>
      <c r="N8" s="5"/>
      <c r="O8" s="5" t="s">
        <v>155</v>
      </c>
      <c r="P8" s="5" t="s">
        <v>167</v>
      </c>
      <c r="Q8" s="6"/>
      <c r="R8" s="5" t="s">
        <v>156</v>
      </c>
      <c r="S8" s="38" t="s">
        <v>161</v>
      </c>
      <c r="T8" s="6" t="s">
        <v>137</v>
      </c>
      <c r="U8" s="6" t="s">
        <v>137</v>
      </c>
      <c r="V8" s="5"/>
      <c r="W8" s="5"/>
      <c r="X8" s="6"/>
      <c r="Y8" s="21" t="str">
        <f t="shared" si="0"/>
        <v>2B</v>
      </c>
      <c r="Z8" s="17">
        <v>42975</v>
      </c>
      <c r="AA8" s="17"/>
      <c r="AB8" s="17" t="s">
        <v>137</v>
      </c>
      <c r="AC8" s="5"/>
      <c r="AD8" s="5"/>
      <c r="AE8" s="5"/>
    </row>
    <row r="9" spans="1:32" s="50" customFormat="1" ht="15.75" x14ac:dyDescent="0.25">
      <c r="A9" s="5" t="s">
        <v>306</v>
      </c>
      <c r="B9" s="5"/>
      <c r="C9" s="5">
        <v>1</v>
      </c>
      <c r="D9" s="5" t="s">
        <v>5</v>
      </c>
      <c r="E9" s="5" t="s">
        <v>119</v>
      </c>
      <c r="F9" s="5" t="s">
        <v>179</v>
      </c>
      <c r="G9" s="5" t="s">
        <v>153</v>
      </c>
      <c r="H9" s="5" t="s">
        <v>116</v>
      </c>
      <c r="I9" s="5" t="s">
        <v>155</v>
      </c>
      <c r="J9" s="5" t="s">
        <v>137</v>
      </c>
      <c r="K9" s="5" t="s">
        <v>276</v>
      </c>
      <c r="L9" s="6" t="s">
        <v>137</v>
      </c>
      <c r="M9" s="5" t="s">
        <v>270</v>
      </c>
      <c r="N9" s="5"/>
      <c r="O9" s="5" t="s">
        <v>155</v>
      </c>
      <c r="P9" s="5" t="s">
        <v>167</v>
      </c>
      <c r="Q9" s="6"/>
      <c r="R9" s="5" t="s">
        <v>155</v>
      </c>
      <c r="S9" s="5"/>
      <c r="T9" s="6" t="s">
        <v>137</v>
      </c>
      <c r="U9" s="55" t="s">
        <v>137</v>
      </c>
      <c r="V9" s="33"/>
      <c r="W9" s="33"/>
      <c r="X9" s="6"/>
      <c r="Y9" s="21" t="str">
        <f t="shared" si="0"/>
        <v>2C</v>
      </c>
      <c r="Z9" s="17">
        <v>42975</v>
      </c>
      <c r="AA9" s="17"/>
      <c r="AB9" s="17" t="s">
        <v>137</v>
      </c>
      <c r="AC9" s="33"/>
      <c r="AD9" s="33"/>
      <c r="AE9" s="33"/>
    </row>
    <row r="10" spans="1:32" s="50" customFormat="1" ht="15.75" x14ac:dyDescent="0.25">
      <c r="A10" s="5" t="s">
        <v>6</v>
      </c>
      <c r="B10" s="5"/>
      <c r="C10" s="5">
        <v>1</v>
      </c>
      <c r="D10" s="5" t="s">
        <v>7</v>
      </c>
      <c r="E10" s="5" t="s">
        <v>122</v>
      </c>
      <c r="F10" s="5" t="s">
        <v>179</v>
      </c>
      <c r="G10" s="5" t="s">
        <v>153</v>
      </c>
      <c r="H10" s="5" t="s">
        <v>121</v>
      </c>
      <c r="I10" s="5" t="s">
        <v>155</v>
      </c>
      <c r="J10" s="5"/>
      <c r="K10" s="5" t="s">
        <v>276</v>
      </c>
      <c r="L10" s="6" t="s">
        <v>137</v>
      </c>
      <c r="M10" s="5" t="s">
        <v>270</v>
      </c>
      <c r="N10" s="5"/>
      <c r="O10" s="5" t="s">
        <v>155</v>
      </c>
      <c r="P10" s="5" t="s">
        <v>167</v>
      </c>
      <c r="Q10" s="6"/>
      <c r="R10" s="5" t="s">
        <v>156</v>
      </c>
      <c r="S10" s="38" t="s">
        <v>161</v>
      </c>
      <c r="T10" s="6"/>
      <c r="U10" s="55" t="s">
        <v>137</v>
      </c>
      <c r="V10" s="33"/>
      <c r="W10" s="33"/>
      <c r="X10" s="6"/>
      <c r="Y10" s="21" t="str">
        <f t="shared" si="0"/>
        <v>2E</v>
      </c>
      <c r="Z10" s="17">
        <v>42975</v>
      </c>
      <c r="AA10" s="17"/>
      <c r="AB10" s="17" t="s">
        <v>137</v>
      </c>
      <c r="AC10" s="33"/>
      <c r="AD10" s="33"/>
      <c r="AE10" s="33"/>
    </row>
    <row r="11" spans="1:32" s="84" customFormat="1" ht="15.75" x14ac:dyDescent="0.25">
      <c r="A11" s="83" t="s">
        <v>8</v>
      </c>
      <c r="B11" s="83"/>
      <c r="C11" s="83">
        <v>1</v>
      </c>
      <c r="D11" s="83" t="s">
        <v>9</v>
      </c>
      <c r="E11" s="83" t="s">
        <v>123</v>
      </c>
      <c r="F11" s="83" t="s">
        <v>246</v>
      </c>
      <c r="G11" s="83" t="s">
        <v>153</v>
      </c>
      <c r="H11" s="83" t="s">
        <v>121</v>
      </c>
      <c r="I11" s="83" t="s">
        <v>155</v>
      </c>
      <c r="J11" s="83" t="s">
        <v>137</v>
      </c>
      <c r="K11" s="83" t="s">
        <v>276</v>
      </c>
      <c r="L11" s="84" t="s">
        <v>137</v>
      </c>
      <c r="M11" s="83" t="s">
        <v>270</v>
      </c>
      <c r="N11" s="83"/>
      <c r="O11" s="83" t="s">
        <v>155</v>
      </c>
      <c r="P11" s="83" t="s">
        <v>167</v>
      </c>
      <c r="R11" s="83" t="s">
        <v>156</v>
      </c>
      <c r="S11" s="85" t="s">
        <v>161</v>
      </c>
      <c r="U11" s="86" t="s">
        <v>137</v>
      </c>
      <c r="V11" s="66"/>
      <c r="W11" s="66"/>
      <c r="Y11" s="66" t="str">
        <f t="shared" si="0"/>
        <v>3A</v>
      </c>
      <c r="Z11" s="87" t="s">
        <v>329</v>
      </c>
      <c r="AA11" s="87" t="s">
        <v>137</v>
      </c>
      <c r="AB11" s="87" t="s">
        <v>329</v>
      </c>
      <c r="AC11" s="87" t="s">
        <v>329</v>
      </c>
      <c r="AD11" s="83" t="s">
        <v>338</v>
      </c>
      <c r="AE11" s="66" t="s">
        <v>329</v>
      </c>
    </row>
    <row r="12" spans="1:32" s="84" customFormat="1" ht="15.75" x14ac:dyDescent="0.25">
      <c r="A12" s="83" t="s">
        <v>10</v>
      </c>
      <c r="B12" s="83"/>
      <c r="C12" s="83">
        <v>1</v>
      </c>
      <c r="D12" s="83" t="s">
        <v>11</v>
      </c>
      <c r="E12" s="83" t="s">
        <v>124</v>
      </c>
      <c r="F12" s="83" t="s">
        <v>246</v>
      </c>
      <c r="G12" s="83" t="s">
        <v>153</v>
      </c>
      <c r="H12" s="83" t="s">
        <v>121</v>
      </c>
      <c r="I12" s="83" t="s">
        <v>155</v>
      </c>
      <c r="J12" s="83" t="s">
        <v>137</v>
      </c>
      <c r="K12" s="83" t="s">
        <v>276</v>
      </c>
      <c r="L12" s="84" t="s">
        <v>137</v>
      </c>
      <c r="M12" s="83" t="s">
        <v>270</v>
      </c>
      <c r="N12" s="83"/>
      <c r="O12" s="83" t="s">
        <v>155</v>
      </c>
      <c r="P12" s="83" t="s">
        <v>167</v>
      </c>
      <c r="R12" s="83" t="s">
        <v>156</v>
      </c>
      <c r="S12" s="85" t="s">
        <v>161</v>
      </c>
      <c r="U12" s="86" t="s">
        <v>137</v>
      </c>
      <c r="V12" s="66"/>
      <c r="W12" s="66"/>
      <c r="Y12" s="66" t="str">
        <f t="shared" si="0"/>
        <v>3B</v>
      </c>
      <c r="Z12" s="87" t="s">
        <v>329</v>
      </c>
      <c r="AA12" s="87" t="s">
        <v>137</v>
      </c>
      <c r="AB12" s="87" t="s">
        <v>329</v>
      </c>
      <c r="AC12" s="87" t="s">
        <v>329</v>
      </c>
      <c r="AD12" s="83" t="s">
        <v>338</v>
      </c>
      <c r="AE12" s="66" t="s">
        <v>329</v>
      </c>
    </row>
    <row r="13" spans="1:32" s="84" customFormat="1" ht="15.75" customHeight="1" x14ac:dyDescent="0.25">
      <c r="A13" s="83">
        <v>4</v>
      </c>
      <c r="B13" s="83"/>
      <c r="C13" s="83">
        <v>1</v>
      </c>
      <c r="D13" s="83" t="s">
        <v>12</v>
      </c>
      <c r="E13" s="83" t="s">
        <v>125</v>
      </c>
      <c r="F13" s="83" t="s">
        <v>179</v>
      </c>
      <c r="G13" s="83" t="s">
        <v>153</v>
      </c>
      <c r="H13" s="83" t="s">
        <v>121</v>
      </c>
      <c r="I13" s="83" t="s">
        <v>155</v>
      </c>
      <c r="J13" s="83" t="s">
        <v>137</v>
      </c>
      <c r="K13" s="83" t="s">
        <v>276</v>
      </c>
      <c r="L13" s="84" t="s">
        <v>137</v>
      </c>
      <c r="M13" s="83" t="s">
        <v>270</v>
      </c>
      <c r="N13" s="83"/>
      <c r="O13" s="83" t="s">
        <v>155</v>
      </c>
      <c r="P13" s="83" t="s">
        <v>167</v>
      </c>
      <c r="R13" s="83" t="s">
        <v>156</v>
      </c>
      <c r="S13" s="85" t="s">
        <v>161</v>
      </c>
      <c r="U13" s="84" t="s">
        <v>137</v>
      </c>
      <c r="V13" s="83"/>
      <c r="W13" s="83"/>
      <c r="Y13" s="66">
        <f t="shared" si="0"/>
        <v>4</v>
      </c>
      <c r="Z13" s="87" t="s">
        <v>329</v>
      </c>
      <c r="AA13" s="87" t="s">
        <v>137</v>
      </c>
      <c r="AB13" s="87" t="s">
        <v>329</v>
      </c>
      <c r="AC13" s="87" t="s">
        <v>329</v>
      </c>
      <c r="AD13" s="83" t="s">
        <v>338</v>
      </c>
      <c r="AE13" s="66" t="s">
        <v>329</v>
      </c>
    </row>
    <row r="14" spans="1:32" s="84" customFormat="1" ht="15.75" customHeight="1" x14ac:dyDescent="0.25">
      <c r="A14" s="83">
        <v>5</v>
      </c>
      <c r="B14" s="83"/>
      <c r="C14" s="83">
        <v>1</v>
      </c>
      <c r="D14" s="83" t="s">
        <v>13</v>
      </c>
      <c r="E14" s="83" t="s">
        <v>126</v>
      </c>
      <c r="F14" s="83" t="s">
        <v>179</v>
      </c>
      <c r="G14" s="83" t="s">
        <v>153</v>
      </c>
      <c r="H14" s="83" t="s">
        <v>121</v>
      </c>
      <c r="I14" s="83" t="s">
        <v>155</v>
      </c>
      <c r="J14" s="83" t="s">
        <v>137</v>
      </c>
      <c r="K14" s="83" t="s">
        <v>276</v>
      </c>
      <c r="L14" s="84" t="s">
        <v>137</v>
      </c>
      <c r="M14" s="83" t="s">
        <v>270</v>
      </c>
      <c r="N14" s="83"/>
      <c r="O14" s="83" t="s">
        <v>155</v>
      </c>
      <c r="P14" s="83" t="s">
        <v>167</v>
      </c>
      <c r="R14" s="83" t="s">
        <v>156</v>
      </c>
      <c r="S14" s="85" t="s">
        <v>161</v>
      </c>
      <c r="U14" s="84" t="s">
        <v>137</v>
      </c>
      <c r="V14" s="83"/>
      <c r="W14" s="83"/>
      <c r="Y14" s="66">
        <f t="shared" si="0"/>
        <v>5</v>
      </c>
      <c r="Z14" s="87" t="s">
        <v>329</v>
      </c>
      <c r="AA14" s="87" t="s">
        <v>137</v>
      </c>
      <c r="AB14" s="87" t="s">
        <v>329</v>
      </c>
      <c r="AC14" s="83" t="s">
        <v>329</v>
      </c>
      <c r="AD14" s="83" t="s">
        <v>338</v>
      </c>
      <c r="AE14" s="66" t="s">
        <v>329</v>
      </c>
    </row>
    <row r="15" spans="1:32" s="84" customFormat="1" ht="15.75" x14ac:dyDescent="0.25">
      <c r="A15" s="83" t="s">
        <v>247</v>
      </c>
      <c r="B15" s="83"/>
      <c r="C15" s="83">
        <v>2</v>
      </c>
      <c r="D15" s="83" t="s">
        <v>14</v>
      </c>
      <c r="E15" s="83" t="s">
        <v>127</v>
      </c>
      <c r="F15" s="83" t="s">
        <v>246</v>
      </c>
      <c r="G15" s="83" t="s">
        <v>153</v>
      </c>
      <c r="H15" s="83" t="s">
        <v>121</v>
      </c>
      <c r="I15" s="83" t="s">
        <v>155</v>
      </c>
      <c r="J15" s="83" t="s">
        <v>137</v>
      </c>
      <c r="K15" s="83" t="s">
        <v>295</v>
      </c>
      <c r="L15" s="99"/>
      <c r="M15" s="83" t="s">
        <v>270</v>
      </c>
      <c r="N15" s="83"/>
      <c r="O15" s="83" t="s">
        <v>155</v>
      </c>
      <c r="P15" s="83" t="s">
        <v>167</v>
      </c>
      <c r="R15" s="83" t="s">
        <v>159</v>
      </c>
      <c r="S15" s="83" t="s">
        <v>162</v>
      </c>
      <c r="U15" s="86" t="s">
        <v>137</v>
      </c>
      <c r="V15" s="66"/>
      <c r="W15" s="66"/>
      <c r="X15" s="84" t="s">
        <v>315</v>
      </c>
      <c r="Y15" s="66" t="str">
        <f t="shared" si="0"/>
        <v>6(2)</v>
      </c>
      <c r="Z15" s="87" t="s">
        <v>329</v>
      </c>
      <c r="AA15" s="87" t="s">
        <v>329</v>
      </c>
      <c r="AB15" s="87" t="s">
        <v>336</v>
      </c>
      <c r="AC15" s="66" t="s">
        <v>336</v>
      </c>
      <c r="AD15" s="83" t="s">
        <v>338</v>
      </c>
      <c r="AE15" s="66" t="s">
        <v>329</v>
      </c>
      <c r="AF15" s="100" t="s">
        <v>137</v>
      </c>
    </row>
    <row r="16" spans="1:32" s="84" customFormat="1" ht="15.75" x14ac:dyDescent="0.25">
      <c r="A16" s="83" t="s">
        <v>15</v>
      </c>
      <c r="B16" s="83"/>
      <c r="C16" s="83">
        <v>1</v>
      </c>
      <c r="D16" s="83" t="s">
        <v>16</v>
      </c>
      <c r="E16" s="88" t="s">
        <v>128</v>
      </c>
      <c r="F16" s="88" t="s">
        <v>179</v>
      </c>
      <c r="G16" s="83" t="s">
        <v>153</v>
      </c>
      <c r="H16" s="83" t="s">
        <v>121</v>
      </c>
      <c r="I16" s="83" t="s">
        <v>155</v>
      </c>
      <c r="J16" s="84" t="s">
        <v>137</v>
      </c>
      <c r="K16" s="83" t="s">
        <v>276</v>
      </c>
      <c r="M16" s="83" t="s">
        <v>270</v>
      </c>
      <c r="N16" s="83"/>
      <c r="O16" s="83" t="s">
        <v>155</v>
      </c>
      <c r="P16" s="83" t="s">
        <v>167</v>
      </c>
      <c r="R16" s="83" t="s">
        <v>157</v>
      </c>
      <c r="S16" s="83" t="s">
        <v>163</v>
      </c>
      <c r="U16" s="84" t="s">
        <v>137</v>
      </c>
      <c r="V16" s="83"/>
      <c r="W16" s="83" t="s">
        <v>276</v>
      </c>
      <c r="Y16" s="66" t="str">
        <f t="shared" si="0"/>
        <v>6A</v>
      </c>
      <c r="Z16" s="83" t="s">
        <v>329</v>
      </c>
      <c r="AA16" s="83" t="s">
        <v>329</v>
      </c>
      <c r="AB16" s="83" t="s">
        <v>329</v>
      </c>
      <c r="AC16" s="83" t="s">
        <v>329</v>
      </c>
      <c r="AD16" s="83" t="s">
        <v>338</v>
      </c>
      <c r="AE16" s="66" t="s">
        <v>329</v>
      </c>
    </row>
    <row r="17" spans="1:32" s="92" customFormat="1" ht="15.75" x14ac:dyDescent="0.25">
      <c r="A17" s="90" t="s">
        <v>17</v>
      </c>
      <c r="B17" s="90"/>
      <c r="C17" s="90">
        <v>1</v>
      </c>
      <c r="D17" s="90" t="s">
        <v>18</v>
      </c>
      <c r="E17" s="91" t="s">
        <v>129</v>
      </c>
      <c r="F17" s="91" t="s">
        <v>179</v>
      </c>
      <c r="G17" s="90" t="s">
        <v>137</v>
      </c>
      <c r="H17" s="90" t="s">
        <v>121</v>
      </c>
      <c r="I17" s="90" t="s">
        <v>155</v>
      </c>
      <c r="J17" s="92" t="s">
        <v>137</v>
      </c>
      <c r="K17" s="90" t="s">
        <v>276</v>
      </c>
      <c r="M17" s="90" t="s">
        <v>270</v>
      </c>
      <c r="N17" s="90"/>
      <c r="O17" s="90" t="s">
        <v>155</v>
      </c>
      <c r="P17" s="90" t="s">
        <v>167</v>
      </c>
      <c r="R17" s="90" t="s">
        <v>158</v>
      </c>
      <c r="S17" s="90" t="s">
        <v>164</v>
      </c>
      <c r="U17" s="92" t="s">
        <v>137</v>
      </c>
      <c r="V17" s="90"/>
      <c r="W17" s="90"/>
      <c r="Y17" s="65" t="str">
        <f t="shared" si="0"/>
        <v>6B</v>
      </c>
      <c r="Z17" s="90" t="s">
        <v>329</v>
      </c>
      <c r="AA17" s="90" t="s">
        <v>329</v>
      </c>
      <c r="AB17" s="90"/>
      <c r="AC17" s="90"/>
      <c r="AD17" s="90" t="s">
        <v>338</v>
      </c>
      <c r="AE17" s="65" t="s">
        <v>329</v>
      </c>
      <c r="AF17" s="92" t="s">
        <v>340</v>
      </c>
    </row>
    <row r="18" spans="1:32" s="76" customFormat="1" ht="15.75" x14ac:dyDescent="0.25">
      <c r="A18" s="75" t="s">
        <v>19</v>
      </c>
      <c r="B18" s="75"/>
      <c r="C18" s="75">
        <v>1</v>
      </c>
      <c r="D18" s="75" t="s">
        <v>131</v>
      </c>
      <c r="E18" s="79" t="s">
        <v>130</v>
      </c>
      <c r="F18" s="79" t="s">
        <v>179</v>
      </c>
      <c r="G18" s="75" t="s">
        <v>137</v>
      </c>
      <c r="H18" s="75" t="s">
        <v>121</v>
      </c>
      <c r="I18" s="75" t="s">
        <v>167</v>
      </c>
      <c r="J18" s="78"/>
      <c r="K18" s="75" t="s">
        <v>276</v>
      </c>
      <c r="M18" s="75" t="s">
        <v>270</v>
      </c>
      <c r="N18" s="75"/>
      <c r="O18" s="75" t="s">
        <v>155</v>
      </c>
      <c r="P18" s="75" t="s">
        <v>167</v>
      </c>
      <c r="R18" s="75" t="s">
        <v>158</v>
      </c>
      <c r="S18" s="75" t="s">
        <v>164</v>
      </c>
      <c r="U18" s="76" t="s">
        <v>137</v>
      </c>
      <c r="V18" s="75"/>
      <c r="W18" s="75"/>
      <c r="Y18" s="21" t="str">
        <f t="shared" si="0"/>
        <v>6C</v>
      </c>
      <c r="Z18" s="17">
        <v>42975</v>
      </c>
      <c r="AA18" s="80"/>
      <c r="AB18" s="80" t="s">
        <v>137</v>
      </c>
      <c r="AC18" s="75"/>
      <c r="AD18" s="75"/>
      <c r="AE18" s="75"/>
    </row>
    <row r="19" spans="1:32" s="84" customFormat="1" ht="15.75" x14ac:dyDescent="0.25">
      <c r="A19" s="83" t="s">
        <v>20</v>
      </c>
      <c r="B19" s="83"/>
      <c r="C19" s="83">
        <v>1</v>
      </c>
      <c r="D19" s="83" t="s">
        <v>21</v>
      </c>
      <c r="E19" s="83" t="s">
        <v>132</v>
      </c>
      <c r="F19" s="88" t="s">
        <v>179</v>
      </c>
      <c r="G19" s="83" t="s">
        <v>137</v>
      </c>
      <c r="H19" s="83" t="s">
        <v>121</v>
      </c>
      <c r="I19" s="83" t="s">
        <v>155</v>
      </c>
      <c r="J19" s="84" t="s">
        <v>137</v>
      </c>
      <c r="K19" s="83" t="s">
        <v>276</v>
      </c>
      <c r="M19" s="83" t="s">
        <v>270</v>
      </c>
      <c r="N19" s="83"/>
      <c r="O19" s="83" t="s">
        <v>155</v>
      </c>
      <c r="P19" s="83" t="s">
        <v>167</v>
      </c>
      <c r="R19" s="83" t="s">
        <v>158</v>
      </c>
      <c r="S19" s="83" t="s">
        <v>164</v>
      </c>
      <c r="U19" s="84" t="s">
        <v>137</v>
      </c>
      <c r="V19" s="83"/>
      <c r="W19" s="83"/>
      <c r="Y19" s="66" t="str">
        <f t="shared" si="0"/>
        <v>6E</v>
      </c>
      <c r="Z19" s="83" t="s">
        <v>329</v>
      </c>
      <c r="AA19" s="83" t="s">
        <v>329</v>
      </c>
      <c r="AB19" s="83" t="s">
        <v>329</v>
      </c>
      <c r="AC19" s="83" t="s">
        <v>329</v>
      </c>
      <c r="AD19" s="83" t="s">
        <v>338</v>
      </c>
      <c r="AE19" s="66" t="s">
        <v>329</v>
      </c>
    </row>
    <row r="20" spans="1:32" s="76" customFormat="1" ht="15.75" x14ac:dyDescent="0.25">
      <c r="A20" s="75" t="s">
        <v>353</v>
      </c>
      <c r="B20" s="75"/>
      <c r="C20" s="75" t="s">
        <v>352</v>
      </c>
      <c r="D20" s="75" t="s">
        <v>22</v>
      </c>
      <c r="E20" s="79" t="s">
        <v>133</v>
      </c>
      <c r="F20" s="79" t="s">
        <v>137</v>
      </c>
      <c r="G20" s="75" t="s">
        <v>137</v>
      </c>
      <c r="H20" s="75" t="s">
        <v>121</v>
      </c>
      <c r="I20" s="75" t="s">
        <v>155</v>
      </c>
      <c r="K20" s="75" t="s">
        <v>155</v>
      </c>
      <c r="M20" s="75" t="s">
        <v>270</v>
      </c>
      <c r="N20" s="75"/>
      <c r="O20" s="75" t="s">
        <v>155</v>
      </c>
      <c r="P20" s="75" t="s">
        <v>167</v>
      </c>
      <c r="R20" s="75" t="s">
        <v>157</v>
      </c>
      <c r="S20" s="75" t="s">
        <v>163</v>
      </c>
      <c r="U20" s="77" t="s">
        <v>137</v>
      </c>
      <c r="V20" s="21" t="s">
        <v>155</v>
      </c>
      <c r="W20" s="21"/>
      <c r="Y20" s="21" t="str">
        <f t="shared" si="0"/>
        <v>7(2)</v>
      </c>
      <c r="Z20" s="21" t="s">
        <v>329</v>
      </c>
      <c r="AA20" s="75" t="s">
        <v>329</v>
      </c>
      <c r="AB20" s="21" t="s">
        <v>354</v>
      </c>
      <c r="AC20" s="21" t="s">
        <v>354</v>
      </c>
      <c r="AD20" s="75" t="s">
        <v>338</v>
      </c>
      <c r="AE20" s="21" t="s">
        <v>329</v>
      </c>
      <c r="AF20" s="76" t="s">
        <v>342</v>
      </c>
    </row>
    <row r="21" spans="1:32" s="84" customFormat="1" ht="15.75" x14ac:dyDescent="0.25">
      <c r="A21" s="83" t="s">
        <v>23</v>
      </c>
      <c r="B21" s="83"/>
      <c r="C21" s="83">
        <v>1</v>
      </c>
      <c r="D21" s="83" t="s">
        <v>24</v>
      </c>
      <c r="E21" s="88" t="s">
        <v>134</v>
      </c>
      <c r="F21" s="88" t="s">
        <v>179</v>
      </c>
      <c r="G21" s="83" t="s">
        <v>153</v>
      </c>
      <c r="H21" s="83" t="s">
        <v>121</v>
      </c>
      <c r="I21" s="83" t="s">
        <v>155</v>
      </c>
      <c r="J21" s="84" t="s">
        <v>137</v>
      </c>
      <c r="K21" s="83" t="s">
        <v>276</v>
      </c>
      <c r="M21" s="83" t="s">
        <v>270</v>
      </c>
      <c r="N21" s="83"/>
      <c r="O21" s="83" t="s">
        <v>155</v>
      </c>
      <c r="P21" s="83" t="s">
        <v>167</v>
      </c>
      <c r="R21" s="83" t="s">
        <v>157</v>
      </c>
      <c r="S21" s="83" t="s">
        <v>163</v>
      </c>
      <c r="V21" s="83"/>
      <c r="W21" s="83"/>
      <c r="Y21" s="66" t="str">
        <f t="shared" si="0"/>
        <v>7A</v>
      </c>
      <c r="Z21" s="83" t="s">
        <v>329</v>
      </c>
      <c r="AA21" s="83" t="s">
        <v>329</v>
      </c>
      <c r="AB21" s="83" t="s">
        <v>329</v>
      </c>
      <c r="AC21" s="83" t="s">
        <v>329</v>
      </c>
      <c r="AD21" s="83" t="s">
        <v>338</v>
      </c>
      <c r="AE21" s="83" t="s">
        <v>329</v>
      </c>
    </row>
    <row r="22" spans="1:32" s="84" customFormat="1" ht="15.75" x14ac:dyDescent="0.25">
      <c r="A22" s="83" t="s">
        <v>291</v>
      </c>
      <c r="B22" s="83"/>
      <c r="C22" s="83">
        <v>3</v>
      </c>
      <c r="D22" s="83" t="s">
        <v>25</v>
      </c>
      <c r="E22" s="83" t="s">
        <v>135</v>
      </c>
      <c r="F22" s="83" t="s">
        <v>179</v>
      </c>
      <c r="G22" s="83" t="s">
        <v>137</v>
      </c>
      <c r="H22" s="83" t="s">
        <v>121</v>
      </c>
      <c r="I22" s="99" t="s">
        <v>290</v>
      </c>
      <c r="J22" s="99"/>
      <c r="K22" s="83" t="s">
        <v>280</v>
      </c>
      <c r="M22" s="108" t="s">
        <v>289</v>
      </c>
      <c r="N22" s="108"/>
      <c r="O22" s="83"/>
      <c r="P22" s="83"/>
      <c r="R22" s="83" t="s">
        <v>159</v>
      </c>
      <c r="S22" s="83" t="s">
        <v>162</v>
      </c>
      <c r="U22" s="84" t="s">
        <v>137</v>
      </c>
      <c r="V22" s="83" t="s">
        <v>155</v>
      </c>
      <c r="W22" s="83"/>
      <c r="X22" s="84" t="s">
        <v>137</v>
      </c>
      <c r="Y22" s="66" t="str">
        <f t="shared" si="0"/>
        <v>8(3) TA??</v>
      </c>
      <c r="Z22" s="83" t="s">
        <v>329</v>
      </c>
      <c r="AA22" s="83" t="s">
        <v>329</v>
      </c>
      <c r="AB22" s="83" t="s">
        <v>329</v>
      </c>
      <c r="AC22" s="83" t="s">
        <v>329</v>
      </c>
      <c r="AD22" s="83" t="s">
        <v>338</v>
      </c>
      <c r="AE22" s="83" t="s">
        <v>329</v>
      </c>
    </row>
    <row r="23" spans="1:32" s="92" customFormat="1" ht="15.75" x14ac:dyDescent="0.25">
      <c r="A23" s="90" t="s">
        <v>26</v>
      </c>
      <c r="B23" s="90"/>
      <c r="C23" s="90">
        <v>1</v>
      </c>
      <c r="D23" s="90" t="s">
        <v>27</v>
      </c>
      <c r="E23" s="90" t="s">
        <v>139</v>
      </c>
      <c r="F23" s="91" t="s">
        <v>179</v>
      </c>
      <c r="G23" s="90" t="s">
        <v>137</v>
      </c>
      <c r="H23" s="90" t="s">
        <v>121</v>
      </c>
      <c r="I23" s="90" t="s">
        <v>155</v>
      </c>
      <c r="J23" s="93"/>
      <c r="K23" s="90" t="s">
        <v>276</v>
      </c>
      <c r="M23" s="90" t="s">
        <v>270</v>
      </c>
      <c r="N23" s="90"/>
      <c r="O23" s="90" t="s">
        <v>155</v>
      </c>
      <c r="P23" s="90" t="s">
        <v>167</v>
      </c>
      <c r="R23" s="90" t="s">
        <v>158</v>
      </c>
      <c r="S23" s="90" t="s">
        <v>164</v>
      </c>
      <c r="U23" s="92" t="s">
        <v>137</v>
      </c>
      <c r="V23" s="90"/>
      <c r="W23" s="90"/>
      <c r="Y23" s="65" t="str">
        <f t="shared" si="0"/>
        <v>8A</v>
      </c>
      <c r="Z23" s="90" t="s">
        <v>329</v>
      </c>
      <c r="AA23" s="90" t="s">
        <v>329</v>
      </c>
      <c r="AB23" s="90"/>
      <c r="AC23" s="90"/>
      <c r="AD23" s="90" t="s">
        <v>338</v>
      </c>
      <c r="AE23" s="90" t="s">
        <v>329</v>
      </c>
    </row>
    <row r="24" spans="1:32" s="76" customFormat="1" ht="15.75" x14ac:dyDescent="0.25">
      <c r="A24" s="75">
        <v>9</v>
      </c>
      <c r="B24" s="75"/>
      <c r="C24" s="75">
        <v>1</v>
      </c>
      <c r="D24" s="75" t="s">
        <v>28</v>
      </c>
      <c r="E24" s="75" t="s">
        <v>140</v>
      </c>
      <c r="F24" s="79" t="s">
        <v>179</v>
      </c>
      <c r="G24" s="75" t="s">
        <v>153</v>
      </c>
      <c r="H24" s="75" t="s">
        <v>141</v>
      </c>
      <c r="I24" s="75" t="s">
        <v>155</v>
      </c>
      <c r="J24" s="76" t="s">
        <v>137</v>
      </c>
      <c r="K24" s="75" t="s">
        <v>276</v>
      </c>
      <c r="M24" s="75" t="s">
        <v>270</v>
      </c>
      <c r="N24" s="75"/>
      <c r="O24" s="75" t="s">
        <v>155</v>
      </c>
      <c r="P24" s="75" t="s">
        <v>167</v>
      </c>
      <c r="R24" s="75" t="s">
        <v>158</v>
      </c>
      <c r="S24" s="75" t="s">
        <v>164</v>
      </c>
      <c r="U24" s="76" t="s">
        <v>137</v>
      </c>
      <c r="V24" s="75" t="s">
        <v>155</v>
      </c>
      <c r="W24" s="75"/>
      <c r="X24" s="76" t="s">
        <v>323</v>
      </c>
      <c r="Y24" s="21">
        <f t="shared" si="0"/>
        <v>9</v>
      </c>
      <c r="Z24" s="17">
        <v>42975</v>
      </c>
      <c r="AA24" s="80"/>
      <c r="AB24" s="75"/>
      <c r="AC24" s="75"/>
      <c r="AD24" s="75"/>
      <c r="AE24" s="75"/>
      <c r="AF24" s="76" t="s">
        <v>327</v>
      </c>
    </row>
    <row r="25" spans="1:32" s="84" customFormat="1" ht="15.75" x14ac:dyDescent="0.25">
      <c r="A25" s="83" t="s">
        <v>29</v>
      </c>
      <c r="B25" s="83"/>
      <c r="C25" s="83">
        <v>1</v>
      </c>
      <c r="D25" s="83" t="s">
        <v>30</v>
      </c>
      <c r="E25" s="83" t="s">
        <v>142</v>
      </c>
      <c r="F25" s="83" t="s">
        <v>179</v>
      </c>
      <c r="G25" s="83" t="s">
        <v>153</v>
      </c>
      <c r="H25" s="83" t="s">
        <v>121</v>
      </c>
      <c r="I25" s="83" t="s">
        <v>155</v>
      </c>
      <c r="K25" s="83" t="s">
        <v>155</v>
      </c>
      <c r="M25" s="83" t="s">
        <v>270</v>
      </c>
      <c r="N25" s="83"/>
      <c r="O25" s="83" t="s">
        <v>155</v>
      </c>
      <c r="P25" s="83" t="s">
        <v>167</v>
      </c>
      <c r="R25" s="83" t="s">
        <v>159</v>
      </c>
      <c r="S25" s="83" t="s">
        <v>162</v>
      </c>
      <c r="U25" s="84" t="s">
        <v>137</v>
      </c>
      <c r="V25" s="83"/>
      <c r="W25" s="83" t="s">
        <v>155</v>
      </c>
      <c r="X25" s="84" t="s">
        <v>314</v>
      </c>
      <c r="Y25" s="66" t="str">
        <f t="shared" si="0"/>
        <v>9A</v>
      </c>
      <c r="Z25" s="83" t="s">
        <v>329</v>
      </c>
      <c r="AA25" s="83" t="s">
        <v>329</v>
      </c>
      <c r="AB25" s="83" t="s">
        <v>329</v>
      </c>
      <c r="AC25" s="83" t="s">
        <v>329</v>
      </c>
      <c r="AD25" s="83" t="s">
        <v>338</v>
      </c>
      <c r="AE25" s="83" t="s">
        <v>329</v>
      </c>
    </row>
    <row r="26" spans="1:32" s="84" customFormat="1" ht="15.75" x14ac:dyDescent="0.25">
      <c r="A26" s="83" t="s">
        <v>180</v>
      </c>
      <c r="B26" s="83"/>
      <c r="C26" s="83">
        <v>2</v>
      </c>
      <c r="D26" s="83" t="s">
        <v>31</v>
      </c>
      <c r="E26" s="88" t="s">
        <v>143</v>
      </c>
      <c r="F26" s="88" t="s">
        <v>179</v>
      </c>
      <c r="G26" s="83" t="s">
        <v>137</v>
      </c>
      <c r="H26" s="83" t="s">
        <v>116</v>
      </c>
      <c r="I26" s="83" t="s">
        <v>155</v>
      </c>
      <c r="J26" s="83" t="s">
        <v>137</v>
      </c>
      <c r="K26" s="83" t="s">
        <v>276</v>
      </c>
      <c r="M26" s="83" t="s">
        <v>270</v>
      </c>
      <c r="N26" s="83"/>
      <c r="O26" s="83" t="s">
        <v>155</v>
      </c>
      <c r="P26" s="83" t="s">
        <v>167</v>
      </c>
      <c r="R26" s="83" t="s">
        <v>167</v>
      </c>
      <c r="S26" s="83" t="s">
        <v>137</v>
      </c>
      <c r="U26" s="84" t="s">
        <v>137</v>
      </c>
      <c r="V26" s="83"/>
      <c r="W26" s="83"/>
      <c r="Y26" s="66" t="str">
        <f t="shared" si="0"/>
        <v>10(2)</v>
      </c>
      <c r="Z26" s="83" t="s">
        <v>334</v>
      </c>
      <c r="AA26" s="83" t="s">
        <v>329</v>
      </c>
      <c r="AB26" s="83" t="s">
        <v>336</v>
      </c>
      <c r="AC26" s="83" t="s">
        <v>336</v>
      </c>
      <c r="AD26" s="83" t="s">
        <v>329</v>
      </c>
      <c r="AE26" s="83" t="s">
        <v>329</v>
      </c>
      <c r="AF26" s="84" t="s">
        <v>341</v>
      </c>
    </row>
    <row r="27" spans="1:32" s="76" customFormat="1" ht="15.75" x14ac:dyDescent="0.25">
      <c r="A27" s="75">
        <v>12</v>
      </c>
      <c r="B27" s="75"/>
      <c r="C27" s="75">
        <v>0</v>
      </c>
      <c r="D27" s="75" t="s">
        <v>32</v>
      </c>
      <c r="E27" s="75" t="s">
        <v>144</v>
      </c>
      <c r="F27" s="75"/>
      <c r="G27" s="81" t="s">
        <v>281</v>
      </c>
      <c r="H27" s="75"/>
      <c r="I27" s="81" t="s">
        <v>281</v>
      </c>
      <c r="J27" s="81" t="s">
        <v>281</v>
      </c>
      <c r="K27" s="81" t="s">
        <v>281</v>
      </c>
      <c r="M27" s="81" t="s">
        <v>281</v>
      </c>
      <c r="N27" s="81" t="s">
        <v>281</v>
      </c>
      <c r="O27" s="81" t="s">
        <v>281</v>
      </c>
      <c r="P27" s="81" t="s">
        <v>281</v>
      </c>
      <c r="R27" s="75"/>
      <c r="S27" s="75"/>
      <c r="U27" s="76" t="s">
        <v>248</v>
      </c>
      <c r="V27" s="75"/>
      <c r="W27" s="75"/>
      <c r="Y27" s="21">
        <f t="shared" si="0"/>
        <v>12</v>
      </c>
      <c r="Z27" s="17">
        <v>42975</v>
      </c>
      <c r="AA27" s="80"/>
      <c r="AB27" s="75"/>
      <c r="AC27" s="75"/>
      <c r="AD27" s="75"/>
      <c r="AE27" s="75"/>
    </row>
    <row r="28" spans="1:32" s="76" customFormat="1" ht="15.75" customHeight="1" x14ac:dyDescent="0.25">
      <c r="A28" s="75" t="s">
        <v>33</v>
      </c>
      <c r="B28" s="75"/>
      <c r="C28" s="75">
        <v>1</v>
      </c>
      <c r="D28" s="75" t="s">
        <v>34</v>
      </c>
      <c r="E28" s="79" t="s">
        <v>146</v>
      </c>
      <c r="F28" s="79" t="s">
        <v>179</v>
      </c>
      <c r="G28" s="75" t="s">
        <v>153</v>
      </c>
      <c r="H28" s="75" t="s">
        <v>121</v>
      </c>
      <c r="I28" s="75" t="s">
        <v>155</v>
      </c>
      <c r="K28" s="75" t="s">
        <v>276</v>
      </c>
      <c r="M28" s="75" t="s">
        <v>270</v>
      </c>
      <c r="N28" s="75"/>
      <c r="O28" s="75" t="s">
        <v>155</v>
      </c>
      <c r="P28" s="75" t="s">
        <v>167</v>
      </c>
      <c r="R28" s="75" t="s">
        <v>165</v>
      </c>
      <c r="S28" s="75" t="s">
        <v>172</v>
      </c>
      <c r="U28" s="76" t="s">
        <v>137</v>
      </c>
      <c r="V28" s="75"/>
      <c r="W28" s="75"/>
      <c r="Y28" s="21" t="str">
        <f t="shared" si="0"/>
        <v>12A</v>
      </c>
      <c r="Z28" s="75" t="s">
        <v>329</v>
      </c>
      <c r="AA28" s="75" t="s">
        <v>329</v>
      </c>
      <c r="AB28" s="75"/>
      <c r="AC28" s="75"/>
      <c r="AD28" s="75" t="s">
        <v>338</v>
      </c>
      <c r="AE28" s="75" t="s">
        <v>329</v>
      </c>
    </row>
    <row r="29" spans="1:32" s="84" customFormat="1" ht="15.75" x14ac:dyDescent="0.25">
      <c r="A29" s="83" t="s">
        <v>35</v>
      </c>
      <c r="B29" s="83"/>
      <c r="C29" s="83">
        <v>1</v>
      </c>
      <c r="D29" s="83" t="s">
        <v>36</v>
      </c>
      <c r="E29" s="88" t="s">
        <v>147</v>
      </c>
      <c r="F29" s="88" t="s">
        <v>179</v>
      </c>
      <c r="G29" s="83" t="s">
        <v>153</v>
      </c>
      <c r="H29" s="83" t="s">
        <v>121</v>
      </c>
      <c r="I29" s="83" t="s">
        <v>155</v>
      </c>
      <c r="K29" s="83" t="s">
        <v>276</v>
      </c>
      <c r="M29" s="83" t="s">
        <v>270</v>
      </c>
      <c r="N29" s="83"/>
      <c r="O29" s="83" t="s">
        <v>155</v>
      </c>
      <c r="P29" s="83" t="s">
        <v>167</v>
      </c>
      <c r="R29" s="83" t="s">
        <v>166</v>
      </c>
      <c r="S29" s="83" t="s">
        <v>174</v>
      </c>
      <c r="U29" s="84" t="s">
        <v>137</v>
      </c>
      <c r="V29" s="83"/>
      <c r="W29" s="83"/>
      <c r="Y29" s="66" t="str">
        <f t="shared" si="0"/>
        <v>12B</v>
      </c>
      <c r="Z29" s="83" t="s">
        <v>329</v>
      </c>
      <c r="AA29" s="83" t="s">
        <v>329</v>
      </c>
      <c r="AB29" s="87" t="s">
        <v>329</v>
      </c>
      <c r="AC29" s="87" t="s">
        <v>329</v>
      </c>
      <c r="AD29" s="83" t="s">
        <v>338</v>
      </c>
      <c r="AE29" s="83" t="s">
        <v>329</v>
      </c>
    </row>
    <row r="30" spans="1:32" s="76" customFormat="1" ht="15.75" x14ac:dyDescent="0.25">
      <c r="A30" s="75" t="s">
        <v>37</v>
      </c>
      <c r="B30" s="75"/>
      <c r="C30" s="75">
        <v>1</v>
      </c>
      <c r="D30" s="75" t="s">
        <v>148</v>
      </c>
      <c r="E30" s="79" t="s">
        <v>149</v>
      </c>
      <c r="F30" s="79" t="s">
        <v>179</v>
      </c>
      <c r="G30" s="75" t="s">
        <v>153</v>
      </c>
      <c r="H30" s="75" t="s">
        <v>121</v>
      </c>
      <c r="I30" s="75" t="s">
        <v>155</v>
      </c>
      <c r="K30" s="75" t="s">
        <v>276</v>
      </c>
      <c r="M30" s="75" t="s">
        <v>270</v>
      </c>
      <c r="N30" s="75"/>
      <c r="O30" s="75" t="s">
        <v>155</v>
      </c>
      <c r="P30" s="75" t="s">
        <v>167</v>
      </c>
      <c r="R30" s="75" t="s">
        <v>169</v>
      </c>
      <c r="S30" s="75" t="s">
        <v>173</v>
      </c>
      <c r="U30" s="76" t="s">
        <v>137</v>
      </c>
      <c r="V30" s="75"/>
      <c r="W30" s="75"/>
      <c r="Y30" s="21" t="str">
        <f t="shared" si="0"/>
        <v>12C</v>
      </c>
      <c r="Z30" s="80" t="s">
        <v>329</v>
      </c>
      <c r="AA30" s="80" t="s">
        <v>329</v>
      </c>
      <c r="AB30" s="75"/>
      <c r="AC30" s="75"/>
      <c r="AD30" s="75" t="s">
        <v>338</v>
      </c>
      <c r="AE30" s="75" t="s">
        <v>329</v>
      </c>
      <c r="AF30" s="76" t="s">
        <v>137</v>
      </c>
    </row>
    <row r="31" spans="1:32" s="84" customFormat="1" ht="15.75" x14ac:dyDescent="0.25">
      <c r="A31" s="83" t="s">
        <v>38</v>
      </c>
      <c r="B31" s="83"/>
      <c r="C31" s="83">
        <v>1</v>
      </c>
      <c r="D31" s="83" t="s">
        <v>39</v>
      </c>
      <c r="E31" s="88" t="s">
        <v>150</v>
      </c>
      <c r="F31" s="88" t="s">
        <v>179</v>
      </c>
      <c r="G31" s="83" t="s">
        <v>153</v>
      </c>
      <c r="H31" s="83" t="s">
        <v>121</v>
      </c>
      <c r="I31" s="83" t="s">
        <v>155</v>
      </c>
      <c r="K31" s="83" t="s">
        <v>276</v>
      </c>
      <c r="M31" s="83" t="s">
        <v>270</v>
      </c>
      <c r="N31" s="83"/>
      <c r="O31" s="83" t="s">
        <v>155</v>
      </c>
      <c r="P31" s="83" t="s">
        <v>167</v>
      </c>
      <c r="R31" s="83" t="s">
        <v>168</v>
      </c>
      <c r="S31" s="83" t="s">
        <v>175</v>
      </c>
      <c r="U31" s="84" t="s">
        <v>137</v>
      </c>
      <c r="V31" s="83"/>
      <c r="W31" s="83"/>
      <c r="Y31" s="66" t="str">
        <f t="shared" si="0"/>
        <v>12E</v>
      </c>
      <c r="Z31" s="83" t="s">
        <v>329</v>
      </c>
      <c r="AA31" s="83" t="s">
        <v>329</v>
      </c>
      <c r="AB31" s="87" t="s">
        <v>329</v>
      </c>
      <c r="AC31" s="87" t="s">
        <v>329</v>
      </c>
      <c r="AD31" s="83" t="s">
        <v>338</v>
      </c>
      <c r="AE31" s="83" t="s">
        <v>329</v>
      </c>
    </row>
    <row r="32" spans="1:32" s="50" customFormat="1" ht="21.75" customHeight="1" x14ac:dyDescent="0.25">
      <c r="A32" s="5">
        <v>13</v>
      </c>
      <c r="B32" s="5"/>
      <c r="C32" s="5">
        <v>1</v>
      </c>
      <c r="D32" s="5" t="s">
        <v>40</v>
      </c>
      <c r="E32" s="5" t="s">
        <v>151</v>
      </c>
      <c r="F32" s="5" t="s">
        <v>179</v>
      </c>
      <c r="G32" s="5"/>
      <c r="H32" s="5" t="s">
        <v>145</v>
      </c>
      <c r="I32" s="5" t="s">
        <v>167</v>
      </c>
      <c r="J32" s="8" t="s">
        <v>137</v>
      </c>
      <c r="K32" s="5" t="s">
        <v>155</v>
      </c>
      <c r="L32" s="6"/>
      <c r="M32" s="5" t="s">
        <v>270</v>
      </c>
      <c r="N32" s="5"/>
      <c r="O32" s="5" t="s">
        <v>155</v>
      </c>
      <c r="P32" s="5" t="s">
        <v>167</v>
      </c>
      <c r="Q32" s="6"/>
      <c r="R32" s="18" t="s">
        <v>170</v>
      </c>
      <c r="S32" s="18" t="s">
        <v>176</v>
      </c>
      <c r="T32" s="6"/>
      <c r="U32" s="6" t="s">
        <v>137</v>
      </c>
      <c r="V32" s="5"/>
      <c r="W32" s="5" t="s">
        <v>321</v>
      </c>
      <c r="X32" s="6"/>
      <c r="Y32" s="21">
        <f t="shared" si="0"/>
        <v>13</v>
      </c>
      <c r="Z32" s="17">
        <v>42975</v>
      </c>
      <c r="AA32" s="17"/>
      <c r="AB32" s="5"/>
      <c r="AC32" s="5"/>
      <c r="AD32" s="5"/>
      <c r="AE32" s="5"/>
    </row>
    <row r="33" spans="1:31" s="50" customFormat="1" ht="15.75" x14ac:dyDescent="0.25">
      <c r="A33" s="5" t="s">
        <v>269</v>
      </c>
      <c r="B33" s="5"/>
      <c r="C33" s="5">
        <v>0</v>
      </c>
      <c r="D33" s="5" t="s">
        <v>41</v>
      </c>
      <c r="E33" s="5" t="s">
        <v>152</v>
      </c>
      <c r="F33" s="5" t="s">
        <v>178</v>
      </c>
      <c r="G33" s="20" t="s">
        <v>281</v>
      </c>
      <c r="H33" s="5"/>
      <c r="I33" s="20" t="s">
        <v>281</v>
      </c>
      <c r="J33" s="20" t="s">
        <v>281</v>
      </c>
      <c r="K33" s="20" t="s">
        <v>281</v>
      </c>
      <c r="L33" s="6"/>
      <c r="M33" s="20" t="s">
        <v>281</v>
      </c>
      <c r="N33" s="20" t="s">
        <v>281</v>
      </c>
      <c r="O33" s="20" t="s">
        <v>281</v>
      </c>
      <c r="P33" s="20" t="s">
        <v>281</v>
      </c>
      <c r="Q33" s="6"/>
      <c r="R33" s="5" t="s">
        <v>155</v>
      </c>
      <c r="S33" s="5"/>
      <c r="T33" s="6"/>
      <c r="U33" s="6" t="s">
        <v>177</v>
      </c>
      <c r="V33" s="5"/>
      <c r="W33" s="5"/>
      <c r="X33" s="6"/>
      <c r="Y33" s="21" t="str">
        <f t="shared" si="0"/>
        <v>16-TE</v>
      </c>
      <c r="Z33" s="5" t="s">
        <v>145</v>
      </c>
      <c r="AA33" s="5"/>
      <c r="AB33" s="5"/>
      <c r="AC33" s="5"/>
      <c r="AD33" s="5"/>
      <c r="AE33" s="5"/>
    </row>
    <row r="34" spans="1:31" s="50" customFormat="1" ht="20.100000000000001" customHeight="1" x14ac:dyDescent="0.35">
      <c r="A34" s="40">
        <v>25</v>
      </c>
      <c r="B34" s="5"/>
      <c r="C34" s="40">
        <f>SUM(C6:C33)</f>
        <v>29</v>
      </c>
      <c r="D34" s="5"/>
      <c r="E34" s="5"/>
      <c r="F34" s="5"/>
      <c r="G34" s="5"/>
      <c r="H34" s="5"/>
      <c r="I34" s="5"/>
      <c r="J34" s="41" t="s">
        <v>136</v>
      </c>
      <c r="K34" s="5"/>
      <c r="L34" s="6"/>
      <c r="M34" s="5"/>
      <c r="N34" s="5"/>
      <c r="O34" s="5"/>
      <c r="P34" s="5"/>
      <c r="Q34" s="6"/>
      <c r="R34" s="5"/>
      <c r="S34" s="5"/>
      <c r="T34" s="6"/>
      <c r="U34" s="6"/>
      <c r="V34" s="5"/>
      <c r="W34" s="5"/>
      <c r="X34" s="6"/>
      <c r="Y34" s="21"/>
      <c r="Z34" s="5"/>
      <c r="AA34" s="5"/>
      <c r="AB34" s="5"/>
      <c r="AC34" s="5"/>
      <c r="AD34" s="5"/>
      <c r="AE34" s="5"/>
    </row>
    <row r="35" spans="1:31" s="50" customFormat="1" ht="15.75" x14ac:dyDescent="0.25">
      <c r="A35" s="5" t="s">
        <v>42</v>
      </c>
      <c r="B35" s="5"/>
      <c r="C35" s="5" t="s">
        <v>265</v>
      </c>
      <c r="D35" s="5" t="s">
        <v>43</v>
      </c>
      <c r="E35" s="5" t="s">
        <v>183</v>
      </c>
      <c r="F35" s="5"/>
      <c r="G35" s="20" t="s">
        <v>281</v>
      </c>
      <c r="H35" s="5"/>
      <c r="I35" s="20" t="s">
        <v>281</v>
      </c>
      <c r="J35" s="20" t="s">
        <v>281</v>
      </c>
      <c r="K35" s="20" t="s">
        <v>281</v>
      </c>
      <c r="L35" s="6"/>
      <c r="M35" s="20" t="s">
        <v>281</v>
      </c>
      <c r="N35" s="20" t="s">
        <v>281</v>
      </c>
      <c r="O35" s="20" t="s">
        <v>281</v>
      </c>
      <c r="P35" s="20" t="s">
        <v>281</v>
      </c>
      <c r="Q35" s="6"/>
      <c r="R35" s="5"/>
      <c r="S35" s="5"/>
      <c r="T35" s="6"/>
      <c r="U35" s="6"/>
      <c r="V35" s="5"/>
      <c r="W35" s="5"/>
      <c r="X35" s="6"/>
      <c r="Y35" s="21" t="str">
        <f t="shared" si="0"/>
        <v>16A</v>
      </c>
      <c r="Z35" s="5" t="s">
        <v>145</v>
      </c>
      <c r="AA35" s="5"/>
      <c r="AB35" s="5"/>
      <c r="AC35" s="5"/>
      <c r="AD35" s="5"/>
      <c r="AE35" s="5"/>
    </row>
    <row r="36" spans="1:31" s="50" customFormat="1" ht="15.75" x14ac:dyDescent="0.25">
      <c r="A36" s="5" t="s">
        <v>44</v>
      </c>
      <c r="B36" s="5"/>
      <c r="C36" s="5" t="s">
        <v>265</v>
      </c>
      <c r="D36" s="5" t="s">
        <v>45</v>
      </c>
      <c r="E36" s="5" t="s">
        <v>184</v>
      </c>
      <c r="F36" s="5"/>
      <c r="G36" s="20" t="s">
        <v>281</v>
      </c>
      <c r="H36" s="5"/>
      <c r="I36" s="20" t="s">
        <v>281</v>
      </c>
      <c r="J36" s="20" t="s">
        <v>281</v>
      </c>
      <c r="K36" s="20" t="s">
        <v>281</v>
      </c>
      <c r="L36" s="6"/>
      <c r="M36" s="20" t="s">
        <v>281</v>
      </c>
      <c r="N36" s="20" t="s">
        <v>281</v>
      </c>
      <c r="O36" s="20" t="s">
        <v>281</v>
      </c>
      <c r="P36" s="20" t="s">
        <v>281</v>
      </c>
      <c r="Q36" s="6"/>
      <c r="R36" s="5"/>
      <c r="S36" s="5"/>
      <c r="T36" s="6"/>
      <c r="U36" s="6"/>
      <c r="V36" s="5"/>
      <c r="W36" s="5"/>
      <c r="X36" s="6"/>
      <c r="Y36" s="21" t="str">
        <f t="shared" si="0"/>
        <v>16B</v>
      </c>
      <c r="Z36" s="5" t="s">
        <v>145</v>
      </c>
      <c r="AA36" s="5"/>
      <c r="AB36" s="5"/>
      <c r="AC36" s="5"/>
      <c r="AD36" s="5"/>
      <c r="AE36" s="5"/>
    </row>
    <row r="37" spans="1:31" s="15" customFormat="1" ht="15.75" x14ac:dyDescent="0.25">
      <c r="A37" s="9">
        <v>17</v>
      </c>
      <c r="B37" s="9"/>
      <c r="C37" s="9">
        <v>1</v>
      </c>
      <c r="D37" s="9" t="s">
        <v>46</v>
      </c>
      <c r="E37" s="9" t="s">
        <v>185</v>
      </c>
      <c r="F37" s="9" t="s">
        <v>137</v>
      </c>
      <c r="G37" s="9" t="s">
        <v>137</v>
      </c>
      <c r="H37" s="9"/>
      <c r="I37" s="9"/>
      <c r="J37" s="9" t="s">
        <v>137</v>
      </c>
      <c r="K37" s="9" t="s">
        <v>137</v>
      </c>
      <c r="M37" s="9" t="s">
        <v>296</v>
      </c>
      <c r="N37" s="9" t="s">
        <v>155</v>
      </c>
      <c r="O37" s="9" t="s">
        <v>155</v>
      </c>
      <c r="P37" s="9" t="s">
        <v>155</v>
      </c>
      <c r="R37" s="9"/>
      <c r="S37" s="9"/>
      <c r="V37" s="9"/>
      <c r="W37" s="9"/>
      <c r="Y37" s="65">
        <f t="shared" si="0"/>
        <v>17</v>
      </c>
      <c r="Z37" s="9" t="s">
        <v>329</v>
      </c>
      <c r="AA37" s="9" t="s">
        <v>329</v>
      </c>
      <c r="AB37" s="9"/>
      <c r="AC37" s="9"/>
      <c r="AD37" s="9" t="s">
        <v>339</v>
      </c>
      <c r="AE37" s="9" t="s">
        <v>329</v>
      </c>
    </row>
    <row r="38" spans="1:31" s="6" customFormat="1" ht="15.75" x14ac:dyDescent="0.25">
      <c r="A38" s="5" t="s">
        <v>47</v>
      </c>
      <c r="B38" s="5"/>
      <c r="C38" s="5">
        <v>2</v>
      </c>
      <c r="D38" s="5" t="s">
        <v>48</v>
      </c>
      <c r="E38" s="5" t="s">
        <v>186</v>
      </c>
      <c r="F38" s="5" t="s">
        <v>137</v>
      </c>
      <c r="G38" s="5" t="s">
        <v>137</v>
      </c>
      <c r="H38" s="5"/>
      <c r="I38" s="5"/>
      <c r="K38" s="5" t="s">
        <v>137</v>
      </c>
      <c r="M38" s="5" t="s">
        <v>296</v>
      </c>
      <c r="N38" s="5" t="s">
        <v>298</v>
      </c>
      <c r="O38" s="5" t="s">
        <v>155</v>
      </c>
      <c r="P38" s="5" t="s">
        <v>155</v>
      </c>
      <c r="R38" s="5"/>
      <c r="S38" s="5"/>
      <c r="V38" s="5"/>
      <c r="W38" s="5"/>
      <c r="X38" s="6" t="s">
        <v>320</v>
      </c>
      <c r="Y38" s="21" t="str">
        <f t="shared" si="0"/>
        <v>17A</v>
      </c>
      <c r="Z38" s="5" t="s">
        <v>329</v>
      </c>
      <c r="AA38" s="5" t="s">
        <v>329</v>
      </c>
      <c r="AB38" s="5"/>
      <c r="AC38" s="5"/>
      <c r="AD38" s="5" t="s">
        <v>338</v>
      </c>
      <c r="AE38" s="5" t="s">
        <v>329</v>
      </c>
    </row>
    <row r="39" spans="1:31" s="6" customFormat="1" ht="15.75" x14ac:dyDescent="0.25">
      <c r="A39" s="5">
        <v>18</v>
      </c>
      <c r="B39" s="5"/>
      <c r="C39" s="5">
        <v>2</v>
      </c>
      <c r="D39" s="5" t="s">
        <v>50</v>
      </c>
      <c r="E39" s="5" t="s">
        <v>187</v>
      </c>
      <c r="F39" s="5"/>
      <c r="G39" s="20" t="s">
        <v>281</v>
      </c>
      <c r="H39" s="5"/>
      <c r="I39" s="20" t="s">
        <v>281</v>
      </c>
      <c r="J39" s="20" t="s">
        <v>281</v>
      </c>
      <c r="K39" s="20" t="s">
        <v>281</v>
      </c>
      <c r="M39" s="20" t="s">
        <v>281</v>
      </c>
      <c r="N39" s="20" t="s">
        <v>281</v>
      </c>
      <c r="O39" s="20" t="s">
        <v>281</v>
      </c>
      <c r="P39" s="20" t="s">
        <v>281</v>
      </c>
      <c r="R39" s="5"/>
      <c r="S39" s="5"/>
      <c r="V39" s="5"/>
      <c r="W39" s="5"/>
      <c r="X39" s="6" t="s">
        <v>319</v>
      </c>
      <c r="Y39" s="21">
        <f t="shared" si="0"/>
        <v>18</v>
      </c>
      <c r="Z39" s="17">
        <v>42975</v>
      </c>
      <c r="AA39" s="5"/>
      <c r="AB39" s="5"/>
      <c r="AC39" s="5"/>
      <c r="AD39" s="5"/>
      <c r="AE39" s="5"/>
    </row>
    <row r="40" spans="1:31" s="49" customFormat="1" ht="15.75" x14ac:dyDescent="0.25">
      <c r="A40" s="48">
        <v>19</v>
      </c>
      <c r="B40" s="48"/>
      <c r="C40" s="48">
        <v>1</v>
      </c>
      <c r="D40" s="48" t="s">
        <v>49</v>
      </c>
      <c r="E40" s="48" t="s">
        <v>188</v>
      </c>
      <c r="F40" s="48"/>
      <c r="G40" s="48" t="s">
        <v>137</v>
      </c>
      <c r="H40" s="48"/>
      <c r="I40" s="48"/>
      <c r="K40" s="48" t="s">
        <v>137</v>
      </c>
      <c r="M40" s="48" t="s">
        <v>296</v>
      </c>
      <c r="N40" s="48" t="s">
        <v>155</v>
      </c>
      <c r="O40" s="48" t="s">
        <v>155</v>
      </c>
      <c r="P40" s="48" t="s">
        <v>155</v>
      </c>
      <c r="R40" s="48"/>
      <c r="S40" s="48"/>
      <c r="V40" s="48"/>
      <c r="W40" s="48" t="s">
        <v>276</v>
      </c>
      <c r="Y40" s="66">
        <f t="shared" si="0"/>
        <v>19</v>
      </c>
      <c r="Z40" s="69" t="s">
        <v>329</v>
      </c>
      <c r="AA40" s="69" t="s">
        <v>329</v>
      </c>
      <c r="AB40" s="48"/>
      <c r="AC40" s="48"/>
      <c r="AD40" s="48" t="s">
        <v>338</v>
      </c>
      <c r="AE40" s="48" t="s">
        <v>329</v>
      </c>
    </row>
    <row r="41" spans="1:31" s="6" customFormat="1" ht="15.75" x14ac:dyDescent="0.25">
      <c r="A41" s="5" t="s">
        <v>51</v>
      </c>
      <c r="B41" s="5"/>
      <c r="C41" s="5">
        <v>3</v>
      </c>
      <c r="D41" s="5" t="s">
        <v>52</v>
      </c>
      <c r="E41" s="5" t="s">
        <v>189</v>
      </c>
      <c r="F41" s="5"/>
      <c r="G41" s="5" t="s">
        <v>137</v>
      </c>
      <c r="H41" s="5"/>
      <c r="I41" s="5"/>
      <c r="K41" s="5" t="s">
        <v>137</v>
      </c>
      <c r="M41" s="5" t="s">
        <v>296</v>
      </c>
      <c r="N41" s="5" t="s">
        <v>299</v>
      </c>
      <c r="O41" s="5" t="s">
        <v>155</v>
      </c>
      <c r="P41" s="5" t="s">
        <v>155</v>
      </c>
      <c r="R41" s="5"/>
      <c r="S41" s="5"/>
      <c r="V41" s="5"/>
      <c r="W41" s="5"/>
      <c r="X41" s="6" t="s">
        <v>320</v>
      </c>
      <c r="Y41" s="21" t="str">
        <f t="shared" si="0"/>
        <v>19A</v>
      </c>
      <c r="Z41" s="17">
        <v>42975</v>
      </c>
      <c r="AA41" s="17"/>
      <c r="AB41" s="5"/>
      <c r="AC41" s="5"/>
      <c r="AD41" s="5"/>
      <c r="AE41" s="5"/>
    </row>
    <row r="42" spans="1:31" s="6" customFormat="1" ht="15.75" x14ac:dyDescent="0.25">
      <c r="A42" s="5">
        <v>20</v>
      </c>
      <c r="B42" s="5"/>
      <c r="C42" s="5">
        <v>1</v>
      </c>
      <c r="D42" s="5" t="s">
        <v>53</v>
      </c>
      <c r="E42" s="5" t="s">
        <v>190</v>
      </c>
      <c r="F42" s="5" t="s">
        <v>137</v>
      </c>
      <c r="G42" s="5"/>
      <c r="H42" s="5" t="s">
        <v>155</v>
      </c>
      <c r="I42" s="5"/>
      <c r="K42" s="5"/>
      <c r="M42" s="5"/>
      <c r="N42" s="5"/>
      <c r="O42" s="5" t="s">
        <v>155</v>
      </c>
      <c r="P42" s="5" t="s">
        <v>155</v>
      </c>
      <c r="R42" s="5"/>
      <c r="S42" s="5"/>
      <c r="V42" s="5"/>
      <c r="W42" s="5"/>
      <c r="X42" s="6" t="s">
        <v>320</v>
      </c>
      <c r="Y42" s="21">
        <f t="shared" si="0"/>
        <v>20</v>
      </c>
      <c r="Z42" s="17">
        <v>42975</v>
      </c>
      <c r="AA42" s="17"/>
      <c r="AB42" s="5"/>
      <c r="AC42" s="5"/>
      <c r="AD42" s="5"/>
      <c r="AE42" s="5"/>
    </row>
    <row r="43" spans="1:31" s="6" customFormat="1" ht="15.75" x14ac:dyDescent="0.25">
      <c r="A43" s="5">
        <v>21</v>
      </c>
      <c r="B43" s="5"/>
      <c r="C43" s="5">
        <v>1</v>
      </c>
      <c r="D43" s="5" t="s">
        <v>54</v>
      </c>
      <c r="E43" s="5" t="s">
        <v>191</v>
      </c>
      <c r="F43" s="5" t="s">
        <v>137</v>
      </c>
      <c r="G43" s="5"/>
      <c r="H43" s="5" t="s">
        <v>155</v>
      </c>
      <c r="I43" s="5"/>
      <c r="K43" s="5"/>
      <c r="M43" s="5"/>
      <c r="N43" s="5"/>
      <c r="O43" s="5" t="s">
        <v>155</v>
      </c>
      <c r="P43" s="5" t="s">
        <v>155</v>
      </c>
      <c r="R43" s="5"/>
      <c r="S43" s="5"/>
      <c r="V43" s="5"/>
      <c r="W43" s="5"/>
      <c r="X43" s="6" t="s">
        <v>320</v>
      </c>
      <c r="Y43" s="21">
        <f t="shared" si="0"/>
        <v>21</v>
      </c>
      <c r="Z43" s="17" t="s">
        <v>329</v>
      </c>
      <c r="AA43" s="17"/>
      <c r="AB43" s="5"/>
      <c r="AC43" s="5"/>
      <c r="AD43" s="5" t="s">
        <v>338</v>
      </c>
      <c r="AE43" s="5" t="s">
        <v>329</v>
      </c>
    </row>
    <row r="44" spans="1:31" s="6" customFormat="1" ht="15.75" x14ac:dyDescent="0.25">
      <c r="A44" s="5">
        <v>22</v>
      </c>
      <c r="B44" s="5"/>
      <c r="C44" s="5" t="s">
        <v>266</v>
      </c>
      <c r="D44" s="5" t="s">
        <v>55</v>
      </c>
      <c r="E44" s="5" t="s">
        <v>192</v>
      </c>
      <c r="F44" s="5"/>
      <c r="G44" s="20" t="s">
        <v>281</v>
      </c>
      <c r="H44" s="5"/>
      <c r="I44" s="20" t="s">
        <v>281</v>
      </c>
      <c r="J44" s="20" t="s">
        <v>281</v>
      </c>
      <c r="K44" s="20" t="s">
        <v>281</v>
      </c>
      <c r="M44" s="20" t="s">
        <v>281</v>
      </c>
      <c r="N44" s="20" t="s">
        <v>281</v>
      </c>
      <c r="O44" s="20" t="s">
        <v>281</v>
      </c>
      <c r="P44" s="20" t="s">
        <v>281</v>
      </c>
      <c r="R44" s="5"/>
      <c r="S44" s="5"/>
      <c r="V44" s="5"/>
      <c r="W44" s="5"/>
      <c r="Y44" s="21">
        <f t="shared" si="0"/>
        <v>22</v>
      </c>
      <c r="Z44" s="5" t="s">
        <v>145</v>
      </c>
      <c r="AA44" s="5"/>
      <c r="AB44" s="5"/>
      <c r="AC44" s="5"/>
      <c r="AD44" s="5"/>
      <c r="AE44" s="5"/>
    </row>
    <row r="45" spans="1:31" s="6" customFormat="1" ht="15.75" x14ac:dyDescent="0.25">
      <c r="A45" s="5">
        <v>23</v>
      </c>
      <c r="B45" s="5"/>
      <c r="C45" s="5">
        <v>2</v>
      </c>
      <c r="D45" s="5" t="s">
        <v>56</v>
      </c>
      <c r="E45" s="5" t="s">
        <v>193</v>
      </c>
      <c r="F45" s="5"/>
      <c r="G45" s="5" t="s">
        <v>297</v>
      </c>
      <c r="H45" s="5"/>
      <c r="I45" s="5"/>
      <c r="K45" s="5" t="s">
        <v>137</v>
      </c>
      <c r="M45" s="5" t="s">
        <v>304</v>
      </c>
      <c r="N45" s="5" t="s">
        <v>276</v>
      </c>
      <c r="O45" s="5" t="s">
        <v>155</v>
      </c>
      <c r="P45" s="5" t="s">
        <v>155</v>
      </c>
      <c r="R45" s="5"/>
      <c r="S45" s="5"/>
      <c r="V45" s="5"/>
      <c r="W45" s="5" t="s">
        <v>155</v>
      </c>
      <c r="Y45" s="21">
        <f t="shared" si="0"/>
        <v>23</v>
      </c>
      <c r="Z45" s="17">
        <v>42975</v>
      </c>
      <c r="AA45" s="17"/>
      <c r="AB45" s="5"/>
      <c r="AC45" s="5"/>
      <c r="AD45" s="5"/>
      <c r="AE45" s="5"/>
    </row>
    <row r="46" spans="1:31" s="6" customFormat="1" ht="15.75" x14ac:dyDescent="0.25">
      <c r="A46" s="5">
        <v>24</v>
      </c>
      <c r="B46" s="5"/>
      <c r="C46" s="5">
        <v>2</v>
      </c>
      <c r="D46" s="5" t="s">
        <v>57</v>
      </c>
      <c r="E46" s="5" t="s">
        <v>194</v>
      </c>
      <c r="F46" s="5" t="s">
        <v>137</v>
      </c>
      <c r="G46" s="5" t="s">
        <v>137</v>
      </c>
      <c r="H46" s="5" t="s">
        <v>167</v>
      </c>
      <c r="I46" s="5"/>
      <c r="K46" s="5"/>
      <c r="M46" s="5"/>
      <c r="N46" s="5"/>
      <c r="O46" s="5" t="s">
        <v>155</v>
      </c>
      <c r="P46" s="5" t="s">
        <v>155</v>
      </c>
      <c r="R46" s="5"/>
      <c r="S46" s="5"/>
      <c r="U46" s="6" t="s">
        <v>137</v>
      </c>
      <c r="V46" s="5"/>
      <c r="W46" s="5"/>
      <c r="Y46" s="21">
        <f t="shared" si="0"/>
        <v>24</v>
      </c>
      <c r="Z46" s="17">
        <v>42975</v>
      </c>
      <c r="AA46" s="17"/>
      <c r="AB46" s="5"/>
      <c r="AC46" s="5"/>
      <c r="AD46" s="5"/>
      <c r="AE46" s="5"/>
    </row>
    <row r="47" spans="1:31" s="6" customFormat="1" ht="15.75" x14ac:dyDescent="0.25">
      <c r="A47" s="5" t="s">
        <v>58</v>
      </c>
      <c r="B47" s="5"/>
      <c r="C47" s="5">
        <v>1</v>
      </c>
      <c r="D47" s="5" t="s">
        <v>59</v>
      </c>
      <c r="E47" s="5" t="s">
        <v>195</v>
      </c>
      <c r="F47" s="5"/>
      <c r="G47" s="5" t="s">
        <v>137</v>
      </c>
      <c r="H47" s="5"/>
      <c r="I47" s="5"/>
      <c r="K47" s="5" t="s">
        <v>137</v>
      </c>
      <c r="M47" s="5" t="s">
        <v>296</v>
      </c>
      <c r="N47" s="5" t="s">
        <v>155</v>
      </c>
      <c r="O47" s="5" t="s">
        <v>155</v>
      </c>
      <c r="P47" s="5" t="s">
        <v>155</v>
      </c>
      <c r="R47" s="5"/>
      <c r="S47" s="5"/>
      <c r="V47" s="5"/>
      <c r="W47" s="5"/>
      <c r="Y47" s="21" t="str">
        <f t="shared" si="0"/>
        <v>24B</v>
      </c>
      <c r="Z47" s="17">
        <v>42975</v>
      </c>
      <c r="AA47" s="17"/>
      <c r="AB47" s="5"/>
      <c r="AC47" s="5"/>
      <c r="AD47" s="5"/>
      <c r="AE47" s="5"/>
    </row>
    <row r="48" spans="1:31" s="15" customFormat="1" ht="15.75" x14ac:dyDescent="0.25">
      <c r="A48" s="9">
        <v>25</v>
      </c>
      <c r="B48" s="9"/>
      <c r="C48" s="9">
        <v>1</v>
      </c>
      <c r="D48" s="9" t="s">
        <v>60</v>
      </c>
      <c r="E48" s="9" t="s">
        <v>196</v>
      </c>
      <c r="F48" s="9" t="s">
        <v>137</v>
      </c>
      <c r="G48" s="9" t="s">
        <v>137</v>
      </c>
      <c r="H48" s="9"/>
      <c r="I48" s="9"/>
      <c r="K48" s="9" t="s">
        <v>137</v>
      </c>
      <c r="M48" s="9" t="s">
        <v>304</v>
      </c>
      <c r="N48" s="9" t="s">
        <v>155</v>
      </c>
      <c r="O48" s="9" t="s">
        <v>155</v>
      </c>
      <c r="P48" s="9" t="s">
        <v>155</v>
      </c>
      <c r="R48" s="9"/>
      <c r="S48" s="9"/>
      <c r="U48" s="15" t="s">
        <v>137</v>
      </c>
      <c r="V48" s="9"/>
      <c r="W48" s="9" t="s">
        <v>276</v>
      </c>
      <c r="Y48" s="65">
        <f t="shared" si="0"/>
        <v>25</v>
      </c>
      <c r="Z48" s="58" t="s">
        <v>329</v>
      </c>
      <c r="AA48" s="58"/>
      <c r="AB48" s="9"/>
      <c r="AC48" s="9"/>
      <c r="AD48" s="9" t="s">
        <v>338</v>
      </c>
      <c r="AE48" s="9" t="s">
        <v>329</v>
      </c>
    </row>
    <row r="49" spans="1:36" s="15" customFormat="1" ht="15.75" x14ac:dyDescent="0.25">
      <c r="A49" s="9">
        <v>26</v>
      </c>
      <c r="B49" s="9"/>
      <c r="C49" s="9">
        <v>2</v>
      </c>
      <c r="D49" s="9" t="s">
        <v>61</v>
      </c>
      <c r="E49" s="9" t="s">
        <v>197</v>
      </c>
      <c r="F49" s="9" t="s">
        <v>137</v>
      </c>
      <c r="G49" s="9" t="s">
        <v>297</v>
      </c>
      <c r="H49" s="9" t="s">
        <v>137</v>
      </c>
      <c r="I49" s="67"/>
      <c r="J49" s="68"/>
      <c r="K49" s="67" t="s">
        <v>137</v>
      </c>
      <c r="M49" s="9" t="s">
        <v>304</v>
      </c>
      <c r="N49" s="9" t="s">
        <v>298</v>
      </c>
      <c r="O49" s="9" t="s">
        <v>155</v>
      </c>
      <c r="P49" s="9" t="s">
        <v>155</v>
      </c>
      <c r="R49" s="9"/>
      <c r="S49" s="9"/>
      <c r="U49" s="15" t="s">
        <v>137</v>
      </c>
      <c r="V49" s="9"/>
      <c r="W49" s="9"/>
      <c r="Y49" s="65">
        <f t="shared" si="0"/>
        <v>26</v>
      </c>
      <c r="Z49" s="9" t="s">
        <v>336</v>
      </c>
      <c r="AA49" s="9" t="s">
        <v>336</v>
      </c>
      <c r="AB49" s="9" t="s">
        <v>339</v>
      </c>
      <c r="AC49" s="9"/>
      <c r="AD49" s="9" t="s">
        <v>339</v>
      </c>
      <c r="AE49" s="9" t="s">
        <v>336</v>
      </c>
      <c r="AF49" s="15" t="s">
        <v>343</v>
      </c>
    </row>
    <row r="50" spans="1:36" s="49" customFormat="1" ht="15.75" x14ac:dyDescent="0.25">
      <c r="A50" s="48" t="s">
        <v>62</v>
      </c>
      <c r="B50" s="48"/>
      <c r="C50" s="48">
        <v>1</v>
      </c>
      <c r="D50" s="48" t="s">
        <v>63</v>
      </c>
      <c r="E50" s="48" t="s">
        <v>198</v>
      </c>
      <c r="F50" s="48" t="s">
        <v>137</v>
      </c>
      <c r="G50" s="48" t="s">
        <v>137</v>
      </c>
      <c r="H50" s="48"/>
      <c r="I50" s="48"/>
      <c r="K50" s="48" t="s">
        <v>137</v>
      </c>
      <c r="M50" s="48" t="s">
        <v>304</v>
      </c>
      <c r="N50" s="48" t="s">
        <v>155</v>
      </c>
      <c r="O50" s="48" t="s">
        <v>155</v>
      </c>
      <c r="P50" s="48" t="s">
        <v>155</v>
      </c>
      <c r="R50" s="48"/>
      <c r="S50" s="48"/>
      <c r="U50" s="49" t="s">
        <v>292</v>
      </c>
      <c r="V50" s="48"/>
      <c r="W50" s="48"/>
      <c r="Y50" s="66" t="str">
        <f t="shared" si="0"/>
        <v>26A</v>
      </c>
      <c r="Z50" s="48" t="s">
        <v>329</v>
      </c>
      <c r="AA50" s="48" t="s">
        <v>329</v>
      </c>
      <c r="AB50" s="48" t="s">
        <v>329</v>
      </c>
      <c r="AC50" s="48" t="s">
        <v>329</v>
      </c>
      <c r="AD50" s="48" t="s">
        <v>338</v>
      </c>
      <c r="AE50" s="48" t="s">
        <v>329</v>
      </c>
    </row>
    <row r="51" spans="1:36" s="49" customFormat="1" ht="15.75" x14ac:dyDescent="0.25">
      <c r="A51" s="48">
        <v>31</v>
      </c>
      <c r="B51" s="48"/>
      <c r="C51" s="48">
        <v>1</v>
      </c>
      <c r="D51" s="48" t="s">
        <v>64</v>
      </c>
      <c r="E51" s="48" t="s">
        <v>199</v>
      </c>
      <c r="F51" s="48"/>
      <c r="G51" s="48" t="s">
        <v>137</v>
      </c>
      <c r="H51" s="48"/>
      <c r="I51" s="48"/>
      <c r="K51" s="48" t="s">
        <v>137</v>
      </c>
      <c r="M51" s="48" t="s">
        <v>296</v>
      </c>
      <c r="N51" s="48" t="s">
        <v>155</v>
      </c>
      <c r="O51" s="48" t="s">
        <v>155</v>
      </c>
      <c r="P51" s="48" t="s">
        <v>155</v>
      </c>
      <c r="R51" s="48"/>
      <c r="S51" s="48"/>
      <c r="V51" s="48"/>
      <c r="W51" s="48"/>
      <c r="Y51" s="66">
        <f t="shared" si="0"/>
        <v>31</v>
      </c>
      <c r="Z51" s="48" t="s">
        <v>329</v>
      </c>
      <c r="AA51" s="48" t="s">
        <v>329</v>
      </c>
      <c r="AB51" s="48" t="s">
        <v>329</v>
      </c>
      <c r="AC51" s="48" t="s">
        <v>329</v>
      </c>
      <c r="AD51" s="48" t="s">
        <v>338</v>
      </c>
      <c r="AE51" s="48" t="s">
        <v>329</v>
      </c>
    </row>
    <row r="52" spans="1:36" s="15" customFormat="1" ht="15.75" x14ac:dyDescent="0.25">
      <c r="A52" s="9">
        <v>34</v>
      </c>
      <c r="B52" s="9"/>
      <c r="C52" s="9">
        <v>2</v>
      </c>
      <c r="D52" s="9" t="s">
        <v>65</v>
      </c>
      <c r="E52" s="9" t="s">
        <v>200</v>
      </c>
      <c r="F52" s="9" t="s">
        <v>137</v>
      </c>
      <c r="G52" s="9" t="s">
        <v>137</v>
      </c>
      <c r="H52" s="9" t="s">
        <v>137</v>
      </c>
      <c r="I52" s="94"/>
      <c r="J52" s="95"/>
      <c r="K52" s="94"/>
      <c r="L52" s="95"/>
      <c r="M52" s="94" t="s">
        <v>304</v>
      </c>
      <c r="N52" s="9" t="s">
        <v>298</v>
      </c>
      <c r="O52" s="9" t="s">
        <v>155</v>
      </c>
      <c r="P52" s="9" t="s">
        <v>155</v>
      </c>
      <c r="R52" s="9"/>
      <c r="S52" s="9"/>
      <c r="U52" s="15" t="s">
        <v>292</v>
      </c>
      <c r="V52" s="9"/>
      <c r="W52" s="9"/>
      <c r="Y52" s="65">
        <f t="shared" si="0"/>
        <v>34</v>
      </c>
      <c r="Z52" s="9" t="s">
        <v>329</v>
      </c>
      <c r="AA52" s="9" t="s">
        <v>336</v>
      </c>
      <c r="AB52" s="9"/>
      <c r="AC52" s="9"/>
      <c r="AD52" s="9" t="s">
        <v>339</v>
      </c>
      <c r="AE52" s="9" t="s">
        <v>336</v>
      </c>
    </row>
    <row r="53" spans="1:36" s="15" customFormat="1" ht="15.75" x14ac:dyDescent="0.25">
      <c r="A53" s="9">
        <v>35</v>
      </c>
      <c r="B53" s="96" t="s">
        <v>275</v>
      </c>
      <c r="C53" s="9">
        <v>1</v>
      </c>
      <c r="D53" s="9" t="s">
        <v>66</v>
      </c>
      <c r="E53" s="9" t="s">
        <v>201</v>
      </c>
      <c r="F53" s="9" t="s">
        <v>137</v>
      </c>
      <c r="G53" s="9"/>
      <c r="H53" s="9" t="s">
        <v>137</v>
      </c>
      <c r="I53" s="94"/>
      <c r="J53" s="95"/>
      <c r="K53" s="94"/>
      <c r="L53" s="95"/>
      <c r="M53" s="94" t="s">
        <v>304</v>
      </c>
      <c r="N53" s="9" t="s">
        <v>155</v>
      </c>
      <c r="O53" s="9" t="s">
        <v>155</v>
      </c>
      <c r="P53" s="9" t="s">
        <v>155</v>
      </c>
      <c r="R53" s="9"/>
      <c r="S53" s="9"/>
      <c r="U53" s="15" t="s">
        <v>293</v>
      </c>
      <c r="V53" s="9"/>
      <c r="W53" s="9"/>
      <c r="Y53" s="65">
        <f t="shared" si="0"/>
        <v>35</v>
      </c>
      <c r="Z53" s="9" t="s">
        <v>329</v>
      </c>
      <c r="AA53" s="9" t="s">
        <v>329</v>
      </c>
      <c r="AB53" s="9"/>
      <c r="AC53" s="9"/>
      <c r="AD53" s="9" t="s">
        <v>339</v>
      </c>
      <c r="AE53" s="9" t="s">
        <v>329</v>
      </c>
    </row>
    <row r="54" spans="1:36" s="6" customFormat="1" ht="20.100000000000001" customHeight="1" x14ac:dyDescent="0.35">
      <c r="A54" s="40">
        <v>15</v>
      </c>
      <c r="C54" s="40">
        <f>SUM(C35:C53)</f>
        <v>24</v>
      </c>
      <c r="D54" s="5"/>
      <c r="E54" s="5"/>
      <c r="F54" s="5"/>
      <c r="G54" s="5"/>
      <c r="H54" s="5"/>
      <c r="I54" s="5"/>
      <c r="J54" s="41" t="s">
        <v>181</v>
      </c>
      <c r="K54" s="41"/>
      <c r="L54" s="41"/>
      <c r="M54" s="41"/>
      <c r="N54" s="41"/>
      <c r="O54" s="34"/>
      <c r="P54" s="34"/>
      <c r="Q54" s="41"/>
      <c r="R54" s="41"/>
      <c r="S54" s="41"/>
      <c r="T54" s="41"/>
      <c r="U54" s="41"/>
      <c r="V54" s="34"/>
      <c r="W54" s="34"/>
      <c r="X54" s="41"/>
      <c r="Y54" s="21"/>
      <c r="Z54" s="34"/>
      <c r="AA54" s="34"/>
      <c r="AB54" s="34"/>
      <c r="AC54" s="34"/>
      <c r="AD54" s="34"/>
      <c r="AE54" s="34"/>
      <c r="AF54" s="41"/>
      <c r="AG54" s="41"/>
      <c r="AH54" s="41"/>
      <c r="AI54" s="41"/>
      <c r="AJ54" s="41"/>
    </row>
    <row r="55" spans="1:36" s="15" customFormat="1" ht="15.75" x14ac:dyDescent="0.25">
      <c r="A55" s="9">
        <v>38</v>
      </c>
      <c r="B55" s="96" t="s">
        <v>264</v>
      </c>
      <c r="C55" s="9">
        <v>1</v>
      </c>
      <c r="D55" s="9" t="s">
        <v>203</v>
      </c>
      <c r="E55" s="9" t="s">
        <v>206</v>
      </c>
      <c r="F55" s="9" t="s">
        <v>249</v>
      </c>
      <c r="G55" s="9" t="s">
        <v>114</v>
      </c>
      <c r="H55" s="9"/>
      <c r="I55" s="9" t="s">
        <v>249</v>
      </c>
      <c r="J55" s="9" t="s">
        <v>249</v>
      </c>
      <c r="K55" s="9" t="s">
        <v>249</v>
      </c>
      <c r="M55" s="58">
        <v>42494</v>
      </c>
      <c r="N55" s="58">
        <v>42495</v>
      </c>
      <c r="O55" s="58">
        <v>42502</v>
      </c>
      <c r="P55" s="58">
        <v>42502</v>
      </c>
      <c r="R55" s="9"/>
      <c r="S55" s="9"/>
      <c r="V55" s="9"/>
      <c r="W55" s="9"/>
      <c r="Y55" s="65">
        <f t="shared" si="0"/>
        <v>38</v>
      </c>
      <c r="Z55" s="9" t="s">
        <v>329</v>
      </c>
      <c r="AA55" s="9" t="s">
        <v>329</v>
      </c>
      <c r="AB55" s="9"/>
      <c r="AC55" s="9"/>
      <c r="AD55" s="9" t="s">
        <v>339</v>
      </c>
      <c r="AE55" s="9" t="s">
        <v>329</v>
      </c>
      <c r="AF55" s="15" t="s">
        <v>344</v>
      </c>
    </row>
    <row r="56" spans="1:36" s="15" customFormat="1" ht="15.75" x14ac:dyDescent="0.25">
      <c r="A56" s="9">
        <v>39</v>
      </c>
      <c r="B56" s="96" t="s">
        <v>264</v>
      </c>
      <c r="C56" s="9">
        <v>1</v>
      </c>
      <c r="D56" s="9" t="s">
        <v>67</v>
      </c>
      <c r="E56" s="9" t="s">
        <v>207</v>
      </c>
      <c r="F56" s="9" t="s">
        <v>249</v>
      </c>
      <c r="G56" s="9" t="s">
        <v>114</v>
      </c>
      <c r="H56" s="9"/>
      <c r="I56" s="9" t="s">
        <v>249</v>
      </c>
      <c r="J56" s="9" t="s">
        <v>249</v>
      </c>
      <c r="K56" s="9" t="s">
        <v>249</v>
      </c>
      <c r="M56" s="58">
        <v>42494</v>
      </c>
      <c r="N56" s="58">
        <v>42495</v>
      </c>
      <c r="O56" s="58">
        <v>42502</v>
      </c>
      <c r="P56" s="58">
        <v>42502</v>
      </c>
      <c r="R56" s="9"/>
      <c r="S56" s="9"/>
      <c r="V56" s="9"/>
      <c r="W56" s="9"/>
      <c r="Y56" s="65">
        <f t="shared" si="0"/>
        <v>39</v>
      </c>
      <c r="Z56" s="9" t="s">
        <v>329</v>
      </c>
      <c r="AA56" s="9" t="s">
        <v>329</v>
      </c>
      <c r="AB56" s="9"/>
      <c r="AC56" s="9"/>
      <c r="AD56" s="9" t="s">
        <v>339</v>
      </c>
      <c r="AE56" s="9" t="s">
        <v>329</v>
      </c>
    </row>
    <row r="57" spans="1:36" s="15" customFormat="1" ht="15.75" x14ac:dyDescent="0.25">
      <c r="A57" s="9">
        <v>40</v>
      </c>
      <c r="B57" s="96" t="s">
        <v>264</v>
      </c>
      <c r="C57" s="9">
        <v>1</v>
      </c>
      <c r="D57" s="9" t="s">
        <v>68</v>
      </c>
      <c r="E57" s="9" t="s">
        <v>225</v>
      </c>
      <c r="F57" s="9" t="s">
        <v>249</v>
      </c>
      <c r="G57" s="9" t="s">
        <v>114</v>
      </c>
      <c r="H57" s="9"/>
      <c r="I57" s="9" t="s">
        <v>249</v>
      </c>
      <c r="J57" s="9" t="s">
        <v>249</v>
      </c>
      <c r="K57" s="9" t="s">
        <v>249</v>
      </c>
      <c r="M57" s="58">
        <v>42494</v>
      </c>
      <c r="N57" s="58">
        <v>42495</v>
      </c>
      <c r="O57" s="58">
        <v>42502</v>
      </c>
      <c r="P57" s="58">
        <v>42502</v>
      </c>
      <c r="R57" s="9"/>
      <c r="S57" s="9"/>
      <c r="V57" s="9"/>
      <c r="W57" s="9"/>
      <c r="Y57" s="65">
        <f t="shared" si="0"/>
        <v>40</v>
      </c>
      <c r="Z57" s="58" t="s">
        <v>329</v>
      </c>
      <c r="AA57" s="58" t="s">
        <v>329</v>
      </c>
      <c r="AB57" s="9"/>
      <c r="AC57" s="9"/>
      <c r="AD57" s="9" t="s">
        <v>339</v>
      </c>
      <c r="AE57" s="9" t="s">
        <v>329</v>
      </c>
    </row>
    <row r="58" spans="1:36" s="50" customFormat="1" ht="15.75" x14ac:dyDescent="0.25">
      <c r="A58" s="5">
        <v>43</v>
      </c>
      <c r="B58" s="39" t="s">
        <v>264</v>
      </c>
      <c r="C58" s="5">
        <v>0</v>
      </c>
      <c r="D58" s="5" t="s">
        <v>69</v>
      </c>
      <c r="E58" s="5" t="s">
        <v>224</v>
      </c>
      <c r="F58" s="5" t="s">
        <v>263</v>
      </c>
      <c r="G58" s="20" t="s">
        <v>281</v>
      </c>
      <c r="H58" s="5"/>
      <c r="I58" s="20" t="s">
        <v>281</v>
      </c>
      <c r="J58" s="20" t="s">
        <v>281</v>
      </c>
      <c r="K58" s="20" t="s">
        <v>281</v>
      </c>
      <c r="L58" s="6"/>
      <c r="M58" s="20" t="s">
        <v>281</v>
      </c>
      <c r="N58" s="20" t="s">
        <v>281</v>
      </c>
      <c r="O58" s="20" t="s">
        <v>281</v>
      </c>
      <c r="P58" s="20" t="s">
        <v>281</v>
      </c>
      <c r="Q58" s="6"/>
      <c r="R58" s="5"/>
      <c r="S58" s="5"/>
      <c r="T58" s="6"/>
      <c r="U58" s="5" t="s">
        <v>263</v>
      </c>
      <c r="V58" s="5"/>
      <c r="W58" s="5"/>
      <c r="X58" s="6"/>
      <c r="Y58" s="21">
        <f t="shared" si="0"/>
        <v>43</v>
      </c>
      <c r="Z58" s="5" t="s">
        <v>145</v>
      </c>
      <c r="AA58" s="5"/>
      <c r="AB58" s="5"/>
      <c r="AC58" s="5"/>
      <c r="AD58" s="5"/>
      <c r="AE58" s="5"/>
    </row>
    <row r="59" spans="1:36" s="49" customFormat="1" ht="15.75" x14ac:dyDescent="0.25">
      <c r="A59" s="48">
        <v>44</v>
      </c>
      <c r="B59" s="70" t="s">
        <v>264</v>
      </c>
      <c r="C59" s="48">
        <v>1</v>
      </c>
      <c r="D59" s="48" t="s">
        <v>70</v>
      </c>
      <c r="E59" s="48" t="s">
        <v>223</v>
      </c>
      <c r="F59" s="48" t="s">
        <v>249</v>
      </c>
      <c r="G59" s="48" t="s">
        <v>114</v>
      </c>
      <c r="H59" s="48"/>
      <c r="I59" s="48" t="s">
        <v>249</v>
      </c>
      <c r="J59" s="49" t="s">
        <v>249</v>
      </c>
      <c r="K59" s="48" t="s">
        <v>249</v>
      </c>
      <c r="M59" s="69">
        <v>42500</v>
      </c>
      <c r="N59" s="69">
        <v>42501</v>
      </c>
      <c r="O59" s="69">
        <v>42502</v>
      </c>
      <c r="P59" s="69">
        <v>42502</v>
      </c>
      <c r="R59" s="48"/>
      <c r="S59" s="48"/>
      <c r="V59" s="48"/>
      <c r="W59" s="48" t="s">
        <v>276</v>
      </c>
      <c r="Y59" s="66">
        <f t="shared" si="0"/>
        <v>44</v>
      </c>
      <c r="Z59" s="48" t="s">
        <v>329</v>
      </c>
      <c r="AA59" s="48" t="s">
        <v>329</v>
      </c>
      <c r="AB59" s="48" t="s">
        <v>355</v>
      </c>
      <c r="AC59" s="48" t="s">
        <v>355</v>
      </c>
      <c r="AD59" s="48" t="s">
        <v>339</v>
      </c>
      <c r="AE59" s="48" t="s">
        <v>329</v>
      </c>
      <c r="AF59" s="49" t="s">
        <v>137</v>
      </c>
    </row>
    <row r="60" spans="1:36" s="49" customFormat="1" ht="15.75" x14ac:dyDescent="0.25">
      <c r="A60" s="48">
        <v>45</v>
      </c>
      <c r="B60" s="48" t="s">
        <v>260</v>
      </c>
      <c r="C60" s="48">
        <v>1</v>
      </c>
      <c r="D60" s="48" t="s">
        <v>71</v>
      </c>
      <c r="E60" s="48" t="s">
        <v>222</v>
      </c>
      <c r="F60" s="48" t="s">
        <v>249</v>
      </c>
      <c r="G60" s="48" t="s">
        <v>114</v>
      </c>
      <c r="H60" s="48"/>
      <c r="I60" s="48" t="s">
        <v>249</v>
      </c>
      <c r="J60" s="48" t="s">
        <v>249</v>
      </c>
      <c r="K60" s="48" t="s">
        <v>249</v>
      </c>
      <c r="M60" s="69">
        <v>42486</v>
      </c>
      <c r="N60" s="69">
        <v>42487</v>
      </c>
      <c r="O60" s="69">
        <v>42489</v>
      </c>
      <c r="P60" s="69">
        <v>42489</v>
      </c>
      <c r="R60" s="48"/>
      <c r="S60" s="48"/>
      <c r="V60" s="48"/>
      <c r="W60" s="48" t="s">
        <v>276</v>
      </c>
      <c r="Y60" s="66">
        <f t="shared" si="0"/>
        <v>45</v>
      </c>
      <c r="Z60" s="69" t="s">
        <v>329</v>
      </c>
      <c r="AA60" s="69" t="s">
        <v>329</v>
      </c>
      <c r="AB60" s="48" t="s">
        <v>329</v>
      </c>
      <c r="AC60" s="48" t="s">
        <v>329</v>
      </c>
      <c r="AD60" s="48" t="s">
        <v>339</v>
      </c>
      <c r="AE60" s="48" t="s">
        <v>329</v>
      </c>
      <c r="AF60" s="49" t="s">
        <v>137</v>
      </c>
    </row>
    <row r="61" spans="1:36" s="49" customFormat="1" ht="15.75" x14ac:dyDescent="0.25">
      <c r="A61" s="48" t="s">
        <v>261</v>
      </c>
      <c r="B61" s="48" t="s">
        <v>260</v>
      </c>
      <c r="C61" s="48">
        <v>1</v>
      </c>
      <c r="D61" s="48" t="s">
        <v>262</v>
      </c>
      <c r="E61" s="48"/>
      <c r="F61" s="48" t="s">
        <v>249</v>
      </c>
      <c r="G61" s="48" t="s">
        <v>114</v>
      </c>
      <c r="H61" s="48"/>
      <c r="I61" s="48" t="s">
        <v>249</v>
      </c>
      <c r="J61" s="48" t="s">
        <v>249</v>
      </c>
      <c r="K61" s="48" t="s">
        <v>249</v>
      </c>
      <c r="M61" s="69">
        <v>42486</v>
      </c>
      <c r="N61" s="69">
        <v>42487</v>
      </c>
      <c r="O61" s="69">
        <v>42489</v>
      </c>
      <c r="P61" s="69">
        <v>42489</v>
      </c>
      <c r="R61" s="48"/>
      <c r="S61" s="48"/>
      <c r="V61" s="48"/>
      <c r="W61" s="48"/>
      <c r="Y61" s="66" t="str">
        <f t="shared" si="0"/>
        <v>45A</v>
      </c>
      <c r="Z61" s="48" t="s">
        <v>329</v>
      </c>
      <c r="AA61" s="48" t="s">
        <v>329</v>
      </c>
      <c r="AB61" s="48" t="s">
        <v>329</v>
      </c>
      <c r="AC61" s="48" t="s">
        <v>329</v>
      </c>
      <c r="AD61" s="48" t="s">
        <v>339</v>
      </c>
      <c r="AE61" s="48" t="s">
        <v>329</v>
      </c>
    </row>
    <row r="62" spans="1:36" s="49" customFormat="1" ht="15.75" x14ac:dyDescent="0.25">
      <c r="A62" s="48">
        <v>46</v>
      </c>
      <c r="B62" s="48" t="s">
        <v>260</v>
      </c>
      <c r="C62" s="48">
        <v>1</v>
      </c>
      <c r="D62" s="48" t="s">
        <v>72</v>
      </c>
      <c r="E62" s="48" t="s">
        <v>221</v>
      </c>
      <c r="F62" s="48" t="s">
        <v>249</v>
      </c>
      <c r="G62" s="48" t="s">
        <v>114</v>
      </c>
      <c r="H62" s="48"/>
      <c r="I62" s="48" t="s">
        <v>249</v>
      </c>
      <c r="J62" s="48" t="s">
        <v>249</v>
      </c>
      <c r="K62" s="48" t="s">
        <v>249</v>
      </c>
      <c r="M62" s="69">
        <v>42486</v>
      </c>
      <c r="N62" s="69">
        <v>42487</v>
      </c>
      <c r="O62" s="69">
        <v>42489</v>
      </c>
      <c r="P62" s="69">
        <v>42489</v>
      </c>
      <c r="R62" s="48"/>
      <c r="S62" s="48"/>
      <c r="V62" s="48"/>
      <c r="W62" s="48"/>
      <c r="Y62" s="66">
        <f t="shared" si="0"/>
        <v>46</v>
      </c>
      <c r="Z62" s="69" t="s">
        <v>329</v>
      </c>
      <c r="AA62" s="69" t="s">
        <v>329</v>
      </c>
      <c r="AB62" s="48" t="s">
        <v>329</v>
      </c>
      <c r="AC62" s="48" t="s">
        <v>329</v>
      </c>
      <c r="AD62" s="48" t="s">
        <v>338</v>
      </c>
      <c r="AE62" s="48" t="s">
        <v>329</v>
      </c>
    </row>
    <row r="63" spans="1:36" s="49" customFormat="1" ht="15.75" x14ac:dyDescent="0.25">
      <c r="A63" s="48">
        <v>48</v>
      </c>
      <c r="B63" s="48" t="s">
        <v>260</v>
      </c>
      <c r="C63" s="48">
        <v>3</v>
      </c>
      <c r="D63" s="48" t="s">
        <v>73</v>
      </c>
      <c r="E63" s="48" t="s">
        <v>220</v>
      </c>
      <c r="F63" s="48" t="s">
        <v>249</v>
      </c>
      <c r="G63" s="48" t="s">
        <v>114</v>
      </c>
      <c r="H63" s="48"/>
      <c r="I63" s="48" t="s">
        <v>249</v>
      </c>
      <c r="J63" s="48" t="s">
        <v>249</v>
      </c>
      <c r="K63" s="48" t="s">
        <v>249</v>
      </c>
      <c r="M63" s="69">
        <v>42486</v>
      </c>
      <c r="N63" s="69">
        <v>42487</v>
      </c>
      <c r="O63" s="69">
        <v>42489</v>
      </c>
      <c r="P63" s="69">
        <v>42489</v>
      </c>
      <c r="R63" s="48"/>
      <c r="S63" s="48"/>
      <c r="V63" s="48"/>
      <c r="W63" s="48"/>
      <c r="Y63" s="66">
        <f t="shared" si="0"/>
        <v>48</v>
      </c>
      <c r="Z63" s="48" t="s">
        <v>329</v>
      </c>
      <c r="AA63" s="48" t="s">
        <v>329</v>
      </c>
      <c r="AB63" s="48" t="s">
        <v>329</v>
      </c>
      <c r="AC63" s="48" t="s">
        <v>329</v>
      </c>
      <c r="AD63" s="48" t="s">
        <v>339</v>
      </c>
      <c r="AE63" s="48" t="s">
        <v>329</v>
      </c>
    </row>
    <row r="64" spans="1:36" s="50" customFormat="1" ht="15.75" x14ac:dyDescent="0.25">
      <c r="A64" s="5">
        <v>50</v>
      </c>
      <c r="B64" s="5" t="s">
        <v>260</v>
      </c>
      <c r="C64" s="5">
        <v>0</v>
      </c>
      <c r="D64" s="5" t="s">
        <v>74</v>
      </c>
      <c r="E64" s="5" t="s">
        <v>219</v>
      </c>
      <c r="F64" s="5" t="s">
        <v>263</v>
      </c>
      <c r="G64" s="20" t="s">
        <v>281</v>
      </c>
      <c r="H64" s="5"/>
      <c r="I64" s="20" t="s">
        <v>281</v>
      </c>
      <c r="J64" s="20" t="s">
        <v>281</v>
      </c>
      <c r="K64" s="20" t="s">
        <v>281</v>
      </c>
      <c r="L64" s="6"/>
      <c r="M64" s="20" t="s">
        <v>281</v>
      </c>
      <c r="N64" s="20" t="s">
        <v>281</v>
      </c>
      <c r="O64" s="20" t="s">
        <v>281</v>
      </c>
      <c r="P64" s="20" t="s">
        <v>281</v>
      </c>
      <c r="Q64" s="6"/>
      <c r="R64" s="5"/>
      <c r="S64" s="5"/>
      <c r="T64" s="6"/>
      <c r="U64" s="5" t="s">
        <v>263</v>
      </c>
      <c r="V64" s="5"/>
      <c r="W64" s="5"/>
      <c r="X64" s="6"/>
      <c r="Y64" s="21">
        <f t="shared" si="0"/>
        <v>50</v>
      </c>
      <c r="Z64" s="17">
        <v>42975</v>
      </c>
      <c r="AA64" s="17"/>
      <c r="AB64" s="5"/>
      <c r="AC64" s="5"/>
      <c r="AD64" s="5"/>
      <c r="AE64" s="5"/>
    </row>
    <row r="65" spans="1:37" s="49" customFormat="1" ht="15.75" x14ac:dyDescent="0.25">
      <c r="A65" s="48" t="s">
        <v>75</v>
      </c>
      <c r="B65" s="48" t="s">
        <v>260</v>
      </c>
      <c r="C65" s="48">
        <v>1</v>
      </c>
      <c r="D65" s="48" t="s">
        <v>76</v>
      </c>
      <c r="E65" s="48" t="s">
        <v>218</v>
      </c>
      <c r="F65" s="48" t="s">
        <v>249</v>
      </c>
      <c r="G65" s="48" t="s">
        <v>114</v>
      </c>
      <c r="H65" s="48"/>
      <c r="I65" s="48" t="s">
        <v>249</v>
      </c>
      <c r="J65" s="48" t="s">
        <v>249</v>
      </c>
      <c r="K65" s="48" t="s">
        <v>249</v>
      </c>
      <c r="M65" s="69">
        <v>42486</v>
      </c>
      <c r="N65" s="69">
        <v>42487</v>
      </c>
      <c r="O65" s="69">
        <v>42489</v>
      </c>
      <c r="P65" s="69">
        <v>42489</v>
      </c>
      <c r="R65" s="48"/>
      <c r="S65" s="48"/>
      <c r="V65" s="48"/>
      <c r="W65" s="48"/>
      <c r="Y65" s="66" t="str">
        <f t="shared" si="0"/>
        <v>51A</v>
      </c>
      <c r="Z65" s="69" t="s">
        <v>329</v>
      </c>
      <c r="AA65" s="69" t="s">
        <v>329</v>
      </c>
      <c r="AB65" s="48" t="s">
        <v>329</v>
      </c>
      <c r="AC65" s="48" t="s">
        <v>329</v>
      </c>
      <c r="AD65" s="48" t="s">
        <v>339</v>
      </c>
      <c r="AE65" s="48" t="s">
        <v>329</v>
      </c>
    </row>
    <row r="66" spans="1:37" s="49" customFormat="1" ht="15.75" x14ac:dyDescent="0.25">
      <c r="A66" s="48" t="s">
        <v>77</v>
      </c>
      <c r="B66" s="48" t="s">
        <v>260</v>
      </c>
      <c r="C66" s="48">
        <v>1</v>
      </c>
      <c r="D66" s="48" t="s">
        <v>78</v>
      </c>
      <c r="E66" s="48" t="s">
        <v>217</v>
      </c>
      <c r="F66" s="48" t="s">
        <v>249</v>
      </c>
      <c r="G66" s="48" t="s">
        <v>114</v>
      </c>
      <c r="H66" s="48"/>
      <c r="I66" s="48" t="s">
        <v>249</v>
      </c>
      <c r="J66" s="48" t="s">
        <v>249</v>
      </c>
      <c r="K66" s="48" t="s">
        <v>249</v>
      </c>
      <c r="M66" s="69">
        <v>42487</v>
      </c>
      <c r="N66" s="69">
        <v>42487</v>
      </c>
      <c r="O66" s="69">
        <v>42489</v>
      </c>
      <c r="P66" s="69">
        <v>42489</v>
      </c>
      <c r="R66" s="48"/>
      <c r="S66" s="48"/>
      <c r="V66" s="48"/>
      <c r="W66" s="48"/>
      <c r="Y66" s="66" t="str">
        <f t="shared" si="0"/>
        <v>51B</v>
      </c>
      <c r="Z66" s="48" t="s">
        <v>329</v>
      </c>
      <c r="AA66" s="48" t="s">
        <v>329</v>
      </c>
      <c r="AB66" s="48" t="s">
        <v>329</v>
      </c>
      <c r="AC66" s="48" t="s">
        <v>329</v>
      </c>
      <c r="AD66" s="48" t="s">
        <v>338</v>
      </c>
      <c r="AE66" s="48" t="s">
        <v>329</v>
      </c>
    </row>
    <row r="67" spans="1:37" s="50" customFormat="1" ht="15.75" x14ac:dyDescent="0.25">
      <c r="A67" s="5">
        <v>54</v>
      </c>
      <c r="B67" s="5" t="s">
        <v>260</v>
      </c>
      <c r="C67" s="5">
        <v>2</v>
      </c>
      <c r="D67" s="5" t="s">
        <v>108</v>
      </c>
      <c r="E67" s="5" t="s">
        <v>216</v>
      </c>
      <c r="F67" s="5" t="s">
        <v>249</v>
      </c>
      <c r="G67" s="5" t="s">
        <v>114</v>
      </c>
      <c r="H67" s="5"/>
      <c r="I67" s="5" t="s">
        <v>249</v>
      </c>
      <c r="J67" s="5" t="s">
        <v>249</v>
      </c>
      <c r="K67" s="5" t="s">
        <v>249</v>
      </c>
      <c r="L67" s="6"/>
      <c r="M67" s="17">
        <v>42487</v>
      </c>
      <c r="N67" s="17">
        <v>42493</v>
      </c>
      <c r="O67" s="17">
        <v>42502</v>
      </c>
      <c r="P67" s="17">
        <v>42502</v>
      </c>
      <c r="Q67" s="6"/>
      <c r="R67" s="5"/>
      <c r="S67" s="5"/>
      <c r="T67" s="6"/>
      <c r="U67" s="6"/>
      <c r="V67" s="5"/>
      <c r="W67" s="5"/>
      <c r="X67" s="6"/>
      <c r="Y67" s="21">
        <f>A67</f>
        <v>54</v>
      </c>
      <c r="Z67" s="17">
        <v>42975</v>
      </c>
      <c r="AA67" s="17"/>
      <c r="AB67" s="5"/>
      <c r="AC67" s="5"/>
      <c r="AD67" s="5"/>
      <c r="AE67" s="5"/>
    </row>
    <row r="68" spans="1:37" s="15" customFormat="1" ht="15.75" x14ac:dyDescent="0.25">
      <c r="A68" s="9">
        <v>56</v>
      </c>
      <c r="B68" s="9" t="s">
        <v>259</v>
      </c>
      <c r="C68" s="9">
        <v>2</v>
      </c>
      <c r="D68" s="9" t="s">
        <v>204</v>
      </c>
      <c r="E68" s="9" t="s">
        <v>214</v>
      </c>
      <c r="F68" s="9" t="s">
        <v>249</v>
      </c>
      <c r="G68" s="9" t="s">
        <v>114</v>
      </c>
      <c r="H68" s="9"/>
      <c r="I68" s="9" t="s">
        <v>249</v>
      </c>
      <c r="J68" s="9" t="s">
        <v>249</v>
      </c>
      <c r="K68" s="9" t="s">
        <v>249</v>
      </c>
      <c r="M68" s="58">
        <v>42479</v>
      </c>
      <c r="N68" s="58">
        <v>42482</v>
      </c>
      <c r="O68" s="58">
        <v>42489</v>
      </c>
      <c r="P68" s="58">
        <v>42489</v>
      </c>
      <c r="R68" s="9"/>
      <c r="S68" s="9"/>
      <c r="V68" s="9"/>
      <c r="W68" s="9"/>
      <c r="Y68" s="65">
        <f t="shared" si="0"/>
        <v>56</v>
      </c>
      <c r="Z68" s="58" t="s">
        <v>329</v>
      </c>
      <c r="AA68" s="58" t="s">
        <v>329</v>
      </c>
      <c r="AB68" s="9"/>
      <c r="AC68" s="9"/>
      <c r="AD68" s="9" t="s">
        <v>339</v>
      </c>
      <c r="AE68" s="9" t="s">
        <v>329</v>
      </c>
    </row>
    <row r="69" spans="1:37" s="49" customFormat="1" ht="15.75" x14ac:dyDescent="0.25">
      <c r="A69" s="48">
        <v>57</v>
      </c>
      <c r="B69" s="48" t="s">
        <v>259</v>
      </c>
      <c r="C69" s="48">
        <v>1</v>
      </c>
      <c r="D69" s="48" t="s">
        <v>79</v>
      </c>
      <c r="E69" s="48" t="s">
        <v>215</v>
      </c>
      <c r="F69" s="48" t="s">
        <v>249</v>
      </c>
      <c r="G69" s="48" t="s">
        <v>153</v>
      </c>
      <c r="H69" s="48"/>
      <c r="I69" s="48" t="s">
        <v>249</v>
      </c>
      <c r="J69" s="48" t="s">
        <v>249</v>
      </c>
      <c r="K69" s="48" t="s">
        <v>249</v>
      </c>
      <c r="M69" s="69">
        <v>42479</v>
      </c>
      <c r="N69" s="69">
        <v>42482</v>
      </c>
      <c r="O69" s="69">
        <v>42489</v>
      </c>
      <c r="P69" s="69">
        <v>42489</v>
      </c>
      <c r="R69" s="48"/>
      <c r="S69" s="48"/>
      <c r="V69" s="48"/>
      <c r="W69" s="48"/>
      <c r="Y69" s="66">
        <f t="shared" si="0"/>
        <v>57</v>
      </c>
      <c r="Z69" s="48" t="s">
        <v>329</v>
      </c>
      <c r="AA69" s="48" t="s">
        <v>329</v>
      </c>
      <c r="AB69" s="48" t="s">
        <v>329</v>
      </c>
      <c r="AC69" s="48" t="s">
        <v>329</v>
      </c>
      <c r="AD69" s="48" t="s">
        <v>339</v>
      </c>
      <c r="AE69" s="48" t="s">
        <v>329</v>
      </c>
    </row>
    <row r="70" spans="1:37" s="49" customFormat="1" ht="15.75" x14ac:dyDescent="0.25">
      <c r="A70" s="48" t="s">
        <v>80</v>
      </c>
      <c r="B70" s="48" t="s">
        <v>259</v>
      </c>
      <c r="C70" s="48">
        <v>1</v>
      </c>
      <c r="D70" s="48" t="s">
        <v>81</v>
      </c>
      <c r="E70" s="48" t="s">
        <v>213</v>
      </c>
      <c r="F70" s="48" t="s">
        <v>249</v>
      </c>
      <c r="G70" s="48" t="s">
        <v>153</v>
      </c>
      <c r="H70" s="48"/>
      <c r="I70" s="48" t="s">
        <v>249</v>
      </c>
      <c r="J70" s="48" t="s">
        <v>249</v>
      </c>
      <c r="K70" s="48" t="s">
        <v>249</v>
      </c>
      <c r="M70" s="69">
        <v>42479</v>
      </c>
      <c r="N70" s="69">
        <v>42482</v>
      </c>
      <c r="O70" s="69">
        <v>42489</v>
      </c>
      <c r="P70" s="69">
        <v>42489</v>
      </c>
      <c r="R70" s="48"/>
      <c r="S70" s="48"/>
      <c r="V70" s="48"/>
      <c r="W70" s="48"/>
      <c r="Y70" s="66" t="str">
        <f t="shared" ref="Y70:Y97" si="1">A70</f>
        <v>57A</v>
      </c>
      <c r="Z70" s="48" t="s">
        <v>329</v>
      </c>
      <c r="AA70" s="48" t="s">
        <v>329</v>
      </c>
      <c r="AB70" s="48" t="s">
        <v>329</v>
      </c>
      <c r="AC70" s="48" t="s">
        <v>329</v>
      </c>
      <c r="AD70" s="48" t="s">
        <v>338</v>
      </c>
      <c r="AE70" s="48" t="s">
        <v>329</v>
      </c>
    </row>
    <row r="71" spans="1:37" s="49" customFormat="1" ht="15.75" x14ac:dyDescent="0.25">
      <c r="A71" s="48">
        <v>58</v>
      </c>
      <c r="B71" s="48" t="s">
        <v>259</v>
      </c>
      <c r="C71" s="48">
        <v>1</v>
      </c>
      <c r="D71" s="48" t="s">
        <v>76</v>
      </c>
      <c r="E71" s="48" t="s">
        <v>212</v>
      </c>
      <c r="F71" s="48" t="s">
        <v>249</v>
      </c>
      <c r="G71" s="48" t="s">
        <v>153</v>
      </c>
      <c r="H71" s="48"/>
      <c r="I71" s="48" t="s">
        <v>249</v>
      </c>
      <c r="J71" s="48" t="s">
        <v>249</v>
      </c>
      <c r="K71" s="48" t="s">
        <v>249</v>
      </c>
      <c r="M71" s="69">
        <v>42479</v>
      </c>
      <c r="N71" s="69">
        <v>42482</v>
      </c>
      <c r="O71" s="69">
        <v>42489</v>
      </c>
      <c r="P71" s="69">
        <v>42489</v>
      </c>
      <c r="R71" s="48"/>
      <c r="S71" s="48"/>
      <c r="V71" s="48"/>
      <c r="W71" s="48"/>
      <c r="X71" s="49" t="s">
        <v>346</v>
      </c>
      <c r="Y71" s="66">
        <f t="shared" si="1"/>
        <v>58</v>
      </c>
      <c r="Z71" s="69" t="s">
        <v>329</v>
      </c>
      <c r="AA71" s="69" t="s">
        <v>329</v>
      </c>
      <c r="AB71" s="48" t="s">
        <v>329</v>
      </c>
      <c r="AC71" s="48" t="s">
        <v>329</v>
      </c>
      <c r="AD71" s="48" t="s">
        <v>338</v>
      </c>
      <c r="AE71" s="48" t="s">
        <v>329</v>
      </c>
    </row>
    <row r="72" spans="1:37" s="15" customFormat="1" ht="15.75" x14ac:dyDescent="0.25">
      <c r="A72" s="9">
        <v>59</v>
      </c>
      <c r="B72" s="9" t="s">
        <v>259</v>
      </c>
      <c r="C72" s="9">
        <v>1</v>
      </c>
      <c r="D72" s="9" t="s">
        <v>82</v>
      </c>
      <c r="E72" s="9" t="s">
        <v>211</v>
      </c>
      <c r="F72" s="9" t="s">
        <v>249</v>
      </c>
      <c r="G72" s="9" t="s">
        <v>153</v>
      </c>
      <c r="H72" s="9"/>
      <c r="I72" s="9" t="s">
        <v>249</v>
      </c>
      <c r="J72" s="9" t="s">
        <v>249</v>
      </c>
      <c r="K72" s="9" t="s">
        <v>249</v>
      </c>
      <c r="M72" s="58">
        <v>42479</v>
      </c>
      <c r="N72" s="58">
        <v>42482</v>
      </c>
      <c r="O72" s="58">
        <v>42489</v>
      </c>
      <c r="P72" s="58">
        <v>42489</v>
      </c>
      <c r="R72" s="9"/>
      <c r="S72" s="9"/>
      <c r="V72" s="9"/>
      <c r="W72" s="9"/>
      <c r="Y72" s="65">
        <f t="shared" si="1"/>
        <v>59</v>
      </c>
      <c r="Z72" s="58" t="s">
        <v>329</v>
      </c>
      <c r="AA72" s="58"/>
      <c r="AB72" s="9"/>
      <c r="AC72" s="9"/>
      <c r="AD72" s="9" t="s">
        <v>339</v>
      </c>
      <c r="AE72" s="9" t="s">
        <v>329</v>
      </c>
    </row>
    <row r="73" spans="1:37" s="15" customFormat="1" ht="15.75" x14ac:dyDescent="0.25">
      <c r="A73" s="9">
        <v>60</v>
      </c>
      <c r="B73" s="9" t="s">
        <v>259</v>
      </c>
      <c r="C73" s="9">
        <v>2</v>
      </c>
      <c r="D73" s="9" t="s">
        <v>83</v>
      </c>
      <c r="E73" s="9" t="s">
        <v>210</v>
      </c>
      <c r="F73" s="9" t="s">
        <v>249</v>
      </c>
      <c r="G73" s="9" t="s">
        <v>153</v>
      </c>
      <c r="H73" s="9"/>
      <c r="I73" s="9" t="s">
        <v>249</v>
      </c>
      <c r="J73" s="9" t="s">
        <v>249</v>
      </c>
      <c r="K73" s="9" t="s">
        <v>249</v>
      </c>
      <c r="M73" s="58">
        <v>42479</v>
      </c>
      <c r="N73" s="58">
        <v>42482</v>
      </c>
      <c r="O73" s="58">
        <v>42489</v>
      </c>
      <c r="P73" s="58">
        <v>42489</v>
      </c>
      <c r="R73" s="9"/>
      <c r="S73" s="9"/>
      <c r="V73" s="9" t="s">
        <v>310</v>
      </c>
      <c r="W73" s="9"/>
      <c r="X73" s="15" t="s">
        <v>313</v>
      </c>
      <c r="Y73" s="65">
        <f t="shared" si="1"/>
        <v>60</v>
      </c>
      <c r="Z73" s="58" t="s">
        <v>329</v>
      </c>
      <c r="AA73" s="58" t="s">
        <v>329</v>
      </c>
      <c r="AB73" s="9" t="s">
        <v>350</v>
      </c>
      <c r="AC73" s="9" t="s">
        <v>350</v>
      </c>
      <c r="AD73" s="9" t="s">
        <v>339</v>
      </c>
      <c r="AE73" s="9" t="s">
        <v>329</v>
      </c>
    </row>
    <row r="74" spans="1:37" s="50" customFormat="1" ht="15.75" x14ac:dyDescent="0.25">
      <c r="A74" s="51">
        <v>61</v>
      </c>
      <c r="B74" s="51" t="s">
        <v>252</v>
      </c>
      <c r="C74" s="51">
        <v>2</v>
      </c>
      <c r="D74" s="51" t="s">
        <v>84</v>
      </c>
      <c r="E74" s="51" t="s">
        <v>209</v>
      </c>
      <c r="F74" s="51" t="s">
        <v>249</v>
      </c>
      <c r="G74" s="51" t="s">
        <v>114</v>
      </c>
      <c r="H74" s="51"/>
      <c r="I74" s="51" t="s">
        <v>249</v>
      </c>
      <c r="J74" s="51" t="s">
        <v>249</v>
      </c>
      <c r="K74" s="51" t="s">
        <v>249</v>
      </c>
      <c r="M74" s="57">
        <v>42433</v>
      </c>
      <c r="N74" s="57">
        <v>42447</v>
      </c>
      <c r="O74" s="57">
        <v>42461</v>
      </c>
      <c r="P74" s="57">
        <v>42461</v>
      </c>
      <c r="R74" s="51"/>
      <c r="S74" s="51"/>
      <c r="V74" s="51" t="s">
        <v>310</v>
      </c>
      <c r="W74" s="51"/>
      <c r="X74" s="50" t="s">
        <v>313</v>
      </c>
      <c r="Y74" s="52">
        <f t="shared" si="1"/>
        <v>61</v>
      </c>
      <c r="Z74" s="17">
        <v>42975</v>
      </c>
      <c r="AA74" s="57"/>
      <c r="AB74" s="51"/>
      <c r="AC74" s="51"/>
      <c r="AD74" s="51"/>
      <c r="AE74" s="51"/>
    </row>
    <row r="75" spans="1:37" s="49" customFormat="1" ht="15.75" x14ac:dyDescent="0.25">
      <c r="A75" s="48">
        <v>63</v>
      </c>
      <c r="B75" s="48" t="s">
        <v>252</v>
      </c>
      <c r="C75" s="48">
        <v>1</v>
      </c>
      <c r="D75" s="48" t="s">
        <v>85</v>
      </c>
      <c r="E75" s="48" t="s">
        <v>208</v>
      </c>
      <c r="F75" s="48" t="s">
        <v>249</v>
      </c>
      <c r="G75" s="48" t="s">
        <v>114</v>
      </c>
      <c r="H75" s="48"/>
      <c r="I75" s="48" t="s">
        <v>249</v>
      </c>
      <c r="J75" s="48" t="s">
        <v>249</v>
      </c>
      <c r="K75" s="48" t="s">
        <v>249</v>
      </c>
      <c r="M75" s="69">
        <v>42433</v>
      </c>
      <c r="N75" s="69">
        <v>42447</v>
      </c>
      <c r="O75" s="69">
        <v>42461</v>
      </c>
      <c r="P75" s="69">
        <v>42461</v>
      </c>
      <c r="R75" s="48"/>
      <c r="S75" s="48"/>
      <c r="U75" s="49" t="s">
        <v>300</v>
      </c>
      <c r="V75" s="48" t="s">
        <v>310</v>
      </c>
      <c r="W75" s="48"/>
      <c r="X75" s="49" t="s">
        <v>313</v>
      </c>
      <c r="Y75" s="66">
        <f t="shared" si="1"/>
        <v>63</v>
      </c>
      <c r="Z75" s="69" t="s">
        <v>329</v>
      </c>
      <c r="AA75" s="69" t="s">
        <v>329</v>
      </c>
      <c r="AB75" s="48" t="s">
        <v>329</v>
      </c>
      <c r="AC75" s="48" t="s">
        <v>329</v>
      </c>
      <c r="AD75" s="48" t="s">
        <v>339</v>
      </c>
      <c r="AE75" s="48" t="s">
        <v>329</v>
      </c>
    </row>
    <row r="76" spans="1:37" s="49" customFormat="1" ht="15.75" x14ac:dyDescent="0.25">
      <c r="A76" s="48">
        <v>64</v>
      </c>
      <c r="B76" s="48" t="s">
        <v>252</v>
      </c>
      <c r="C76" s="48">
        <v>2</v>
      </c>
      <c r="D76" s="48" t="s">
        <v>86</v>
      </c>
      <c r="E76" s="48" t="s">
        <v>205</v>
      </c>
      <c r="F76" s="48" t="s">
        <v>249</v>
      </c>
      <c r="G76" s="48" t="s">
        <v>114</v>
      </c>
      <c r="H76" s="48"/>
      <c r="I76" s="48" t="s">
        <v>249</v>
      </c>
      <c r="J76" s="48" t="s">
        <v>249</v>
      </c>
      <c r="K76" s="48" t="s">
        <v>249</v>
      </c>
      <c r="M76" s="69">
        <v>42433</v>
      </c>
      <c r="N76" s="69">
        <v>42468</v>
      </c>
      <c r="O76" s="69">
        <v>42475</v>
      </c>
      <c r="P76" s="69">
        <v>42475</v>
      </c>
      <c r="R76" s="48"/>
      <c r="S76" s="48"/>
      <c r="V76" s="48"/>
      <c r="W76" s="48"/>
      <c r="Y76" s="66">
        <f t="shared" si="1"/>
        <v>64</v>
      </c>
      <c r="Z76" s="48" t="s">
        <v>329</v>
      </c>
      <c r="AA76" s="48" t="s">
        <v>329</v>
      </c>
      <c r="AB76" s="48" t="s">
        <v>329</v>
      </c>
      <c r="AC76" s="48" t="s">
        <v>329</v>
      </c>
      <c r="AD76" s="48" t="s">
        <v>338</v>
      </c>
      <c r="AE76" s="48" t="s">
        <v>329</v>
      </c>
    </row>
    <row r="77" spans="1:37" s="50" customFormat="1" ht="20.100000000000001" customHeight="1" x14ac:dyDescent="0.35">
      <c r="D77" s="51"/>
      <c r="E77" s="51"/>
      <c r="F77" s="51"/>
      <c r="G77" s="51"/>
      <c r="H77" s="51"/>
      <c r="I77" s="51"/>
      <c r="J77" s="59" t="s">
        <v>202</v>
      </c>
      <c r="K77" s="56"/>
      <c r="L77" s="56"/>
      <c r="M77" s="56"/>
      <c r="N77" s="56"/>
      <c r="O77" s="60"/>
      <c r="P77" s="60"/>
      <c r="Q77" s="56"/>
      <c r="R77" s="56"/>
      <c r="S77" s="56"/>
      <c r="T77" s="56"/>
      <c r="U77" s="56"/>
      <c r="V77" s="60"/>
      <c r="W77" s="60"/>
      <c r="X77" s="56"/>
      <c r="Y77" s="52"/>
      <c r="Z77" s="60"/>
      <c r="AA77" s="60"/>
      <c r="AB77" s="60"/>
      <c r="AC77" s="60"/>
      <c r="AD77" s="60"/>
      <c r="AE77" s="60"/>
      <c r="AF77" s="56"/>
      <c r="AG77" s="56"/>
      <c r="AH77" s="56"/>
      <c r="AI77" s="56"/>
      <c r="AJ77" s="56"/>
      <c r="AK77" s="56"/>
    </row>
    <row r="78" spans="1:37" s="49" customFormat="1" ht="15.75" x14ac:dyDescent="0.25">
      <c r="A78" s="48">
        <v>65</v>
      </c>
      <c r="B78" s="48" t="s">
        <v>252</v>
      </c>
      <c r="C78" s="48">
        <v>1</v>
      </c>
      <c r="D78" s="48" t="s">
        <v>87</v>
      </c>
      <c r="E78" s="48" t="s">
        <v>226</v>
      </c>
      <c r="F78" s="48" t="s">
        <v>249</v>
      </c>
      <c r="G78" s="48" t="s">
        <v>114</v>
      </c>
      <c r="H78" s="48"/>
      <c r="I78" s="48" t="s">
        <v>249</v>
      </c>
      <c r="J78" s="48" t="s">
        <v>249</v>
      </c>
      <c r="K78" s="48" t="s">
        <v>249</v>
      </c>
      <c r="L78" s="71"/>
      <c r="M78" s="69">
        <v>42433</v>
      </c>
      <c r="N78" s="69">
        <v>42447</v>
      </c>
      <c r="O78" s="69">
        <v>42461</v>
      </c>
      <c r="P78" s="69">
        <v>42461</v>
      </c>
      <c r="R78" s="48"/>
      <c r="S78" s="48"/>
      <c r="V78" s="48"/>
      <c r="W78" s="48"/>
      <c r="Y78" s="66">
        <f t="shared" si="1"/>
        <v>65</v>
      </c>
      <c r="Z78" s="48" t="s">
        <v>329</v>
      </c>
      <c r="AA78" s="48" t="s">
        <v>329</v>
      </c>
      <c r="AB78" s="48" t="s">
        <v>329</v>
      </c>
      <c r="AC78" s="48" t="s">
        <v>350</v>
      </c>
      <c r="AD78" s="48" t="s">
        <v>339</v>
      </c>
      <c r="AE78" s="48" t="s">
        <v>329</v>
      </c>
    </row>
    <row r="79" spans="1:37" s="49" customFormat="1" ht="15.75" x14ac:dyDescent="0.25">
      <c r="A79" s="48">
        <v>67</v>
      </c>
      <c r="B79" s="48" t="s">
        <v>252</v>
      </c>
      <c r="C79" s="48">
        <v>2</v>
      </c>
      <c r="D79" s="48" t="s">
        <v>82</v>
      </c>
      <c r="E79" s="48" t="s">
        <v>227</v>
      </c>
      <c r="F79" s="48" t="s">
        <v>249</v>
      </c>
      <c r="G79" s="48" t="s">
        <v>114</v>
      </c>
      <c r="H79" s="48"/>
      <c r="I79" s="48" t="s">
        <v>249</v>
      </c>
      <c r="J79" s="48" t="s">
        <v>249</v>
      </c>
      <c r="K79" s="48" t="s">
        <v>249</v>
      </c>
      <c r="L79" s="71"/>
      <c r="M79" s="69">
        <v>42433</v>
      </c>
      <c r="N79" s="69">
        <v>42447</v>
      </c>
      <c r="O79" s="69">
        <v>42461</v>
      </c>
      <c r="P79" s="69">
        <v>42461</v>
      </c>
      <c r="R79" s="48"/>
      <c r="S79" s="48"/>
      <c r="V79" s="48"/>
      <c r="W79" s="48"/>
      <c r="Y79" s="66">
        <f t="shared" si="1"/>
        <v>67</v>
      </c>
      <c r="Z79" s="69" t="s">
        <v>329</v>
      </c>
      <c r="AA79" s="69" t="s">
        <v>329</v>
      </c>
      <c r="AB79" s="48" t="s">
        <v>349</v>
      </c>
      <c r="AC79" s="48" t="s">
        <v>349</v>
      </c>
      <c r="AD79" s="48" t="s">
        <v>339</v>
      </c>
      <c r="AE79" s="48" t="s">
        <v>329</v>
      </c>
    </row>
    <row r="80" spans="1:37" s="15" customFormat="1" ht="15.75" x14ac:dyDescent="0.25">
      <c r="A80" s="9">
        <v>68</v>
      </c>
      <c r="B80" s="9" t="s">
        <v>252</v>
      </c>
      <c r="C80" s="9">
        <v>1</v>
      </c>
      <c r="D80" s="9" t="s">
        <v>88</v>
      </c>
      <c r="E80" s="9" t="s">
        <v>228</v>
      </c>
      <c r="F80" s="9" t="s">
        <v>249</v>
      </c>
      <c r="G80" s="9" t="s">
        <v>114</v>
      </c>
      <c r="H80" s="9"/>
      <c r="I80" s="9" t="s">
        <v>249</v>
      </c>
      <c r="J80" s="9" t="s">
        <v>249</v>
      </c>
      <c r="K80" s="9" t="s">
        <v>249</v>
      </c>
      <c r="L80" s="97"/>
      <c r="M80" s="58">
        <v>42433</v>
      </c>
      <c r="N80" s="58">
        <v>42447</v>
      </c>
      <c r="O80" s="58">
        <v>42461</v>
      </c>
      <c r="P80" s="58">
        <v>42461</v>
      </c>
      <c r="R80" s="9"/>
      <c r="S80" s="9"/>
      <c r="V80" s="9"/>
      <c r="W80" s="9" t="s">
        <v>276</v>
      </c>
      <c r="X80" s="15" t="s">
        <v>316</v>
      </c>
      <c r="Y80" s="65">
        <f t="shared" si="1"/>
        <v>68</v>
      </c>
      <c r="Z80" s="9" t="s">
        <v>329</v>
      </c>
      <c r="AA80" s="9" t="s">
        <v>329</v>
      </c>
      <c r="AB80" s="9"/>
      <c r="AC80" s="9"/>
      <c r="AD80" s="9" t="s">
        <v>339</v>
      </c>
      <c r="AE80" s="9" t="s">
        <v>329</v>
      </c>
      <c r="AF80" s="15" t="s">
        <v>137</v>
      </c>
    </row>
    <row r="81" spans="1:32" s="49" customFormat="1" ht="15.75" x14ac:dyDescent="0.25">
      <c r="A81" s="48">
        <v>69</v>
      </c>
      <c r="B81" s="48" t="s">
        <v>253</v>
      </c>
      <c r="C81" s="48">
        <v>2</v>
      </c>
      <c r="D81" s="48" t="s">
        <v>89</v>
      </c>
      <c r="E81" s="48" t="s">
        <v>229</v>
      </c>
      <c r="F81" s="48" t="s">
        <v>249</v>
      </c>
      <c r="G81" s="48" t="s">
        <v>114</v>
      </c>
      <c r="H81" s="48"/>
      <c r="I81" s="48" t="s">
        <v>249</v>
      </c>
      <c r="J81" s="48" t="s">
        <v>249</v>
      </c>
      <c r="K81" s="48" t="s">
        <v>249</v>
      </c>
      <c r="L81" s="71"/>
      <c r="M81" s="69">
        <v>42444</v>
      </c>
      <c r="N81" s="69">
        <v>42457</v>
      </c>
      <c r="O81" s="69">
        <v>42461</v>
      </c>
      <c r="P81" s="69">
        <v>42461</v>
      </c>
      <c r="R81" s="48"/>
      <c r="S81" s="48"/>
      <c r="V81" s="48"/>
      <c r="W81" s="48"/>
      <c r="Y81" s="66">
        <f t="shared" si="1"/>
        <v>69</v>
      </c>
      <c r="Z81" s="48" t="s">
        <v>329</v>
      </c>
      <c r="AA81" s="48" t="s">
        <v>329</v>
      </c>
      <c r="AB81" s="48" t="s">
        <v>348</v>
      </c>
      <c r="AC81" s="48" t="s">
        <v>348</v>
      </c>
      <c r="AD81" s="48" t="s">
        <v>339</v>
      </c>
      <c r="AE81" s="48" t="s">
        <v>329</v>
      </c>
    </row>
    <row r="82" spans="1:32" s="49" customFormat="1" ht="15.75" x14ac:dyDescent="0.25">
      <c r="A82" s="48">
        <v>73</v>
      </c>
      <c r="B82" s="48" t="s">
        <v>253</v>
      </c>
      <c r="C82" s="48">
        <v>1</v>
      </c>
      <c r="D82" s="48" t="s">
        <v>90</v>
      </c>
      <c r="E82" s="48" t="s">
        <v>230</v>
      </c>
      <c r="F82" s="48" t="s">
        <v>249</v>
      </c>
      <c r="G82" s="48" t="s">
        <v>114</v>
      </c>
      <c r="H82" s="48"/>
      <c r="I82" s="48" t="s">
        <v>249</v>
      </c>
      <c r="J82" s="48" t="s">
        <v>249</v>
      </c>
      <c r="K82" s="48" t="s">
        <v>249</v>
      </c>
      <c r="L82" s="71"/>
      <c r="M82" s="69">
        <v>42444</v>
      </c>
      <c r="N82" s="69">
        <v>42457</v>
      </c>
      <c r="O82" s="69">
        <v>42461</v>
      </c>
      <c r="P82" s="69">
        <v>42461</v>
      </c>
      <c r="R82" s="48"/>
      <c r="S82" s="48"/>
      <c r="V82" s="48"/>
      <c r="W82" s="48"/>
      <c r="X82" s="49" t="s">
        <v>316</v>
      </c>
      <c r="Y82" s="66">
        <f t="shared" si="1"/>
        <v>73</v>
      </c>
      <c r="Z82" s="69" t="s">
        <v>329</v>
      </c>
      <c r="AA82" s="69" t="s">
        <v>329</v>
      </c>
      <c r="AB82" s="48"/>
      <c r="AC82" s="48"/>
      <c r="AD82" s="48" t="s">
        <v>339</v>
      </c>
      <c r="AE82" s="48"/>
    </row>
    <row r="83" spans="1:32" s="50" customFormat="1" ht="15.75" x14ac:dyDescent="0.25">
      <c r="A83" s="51">
        <v>74</v>
      </c>
      <c r="B83" s="51" t="s">
        <v>253</v>
      </c>
      <c r="C83" s="51">
        <v>2</v>
      </c>
      <c r="D83" s="51" t="s">
        <v>91</v>
      </c>
      <c r="E83" s="51" t="s">
        <v>231</v>
      </c>
      <c r="F83" s="51" t="s">
        <v>249</v>
      </c>
      <c r="G83" s="51" t="s">
        <v>114</v>
      </c>
      <c r="H83" s="51"/>
      <c r="I83" s="51" t="s">
        <v>249</v>
      </c>
      <c r="J83" s="62" t="s">
        <v>249</v>
      </c>
      <c r="K83" s="51" t="s">
        <v>249</v>
      </c>
      <c r="L83" s="61"/>
      <c r="M83" s="57">
        <v>42444</v>
      </c>
      <c r="N83" s="57">
        <v>42457</v>
      </c>
      <c r="O83" s="57">
        <v>42461</v>
      </c>
      <c r="P83" s="57">
        <v>42461</v>
      </c>
      <c r="R83" s="51"/>
      <c r="S83" s="51"/>
      <c r="V83" s="51"/>
      <c r="W83" s="51"/>
      <c r="X83" s="50" t="s">
        <v>322</v>
      </c>
      <c r="Y83" s="52">
        <f t="shared" si="1"/>
        <v>74</v>
      </c>
      <c r="Z83" s="17">
        <v>42975</v>
      </c>
      <c r="AA83" s="57"/>
      <c r="AB83" s="51"/>
      <c r="AC83" s="51"/>
      <c r="AD83" s="51"/>
      <c r="AE83" s="51"/>
      <c r="AF83" s="50" t="s">
        <v>327</v>
      </c>
    </row>
    <row r="84" spans="1:32" s="15" customFormat="1" ht="15.75" x14ac:dyDescent="0.25">
      <c r="A84" s="9">
        <v>75</v>
      </c>
      <c r="B84" s="9" t="s">
        <v>253</v>
      </c>
      <c r="C84" s="9">
        <v>2</v>
      </c>
      <c r="D84" s="9" t="s">
        <v>92</v>
      </c>
      <c r="E84" s="9" t="s">
        <v>232</v>
      </c>
      <c r="F84" s="9" t="s">
        <v>249</v>
      </c>
      <c r="G84" s="9" t="s">
        <v>114</v>
      </c>
      <c r="H84" s="9"/>
      <c r="I84" s="9" t="s">
        <v>249</v>
      </c>
      <c r="J84" s="9" t="s">
        <v>249</v>
      </c>
      <c r="K84" s="9" t="s">
        <v>249</v>
      </c>
      <c r="L84" s="97"/>
      <c r="M84" s="58">
        <v>42444</v>
      </c>
      <c r="N84" s="58">
        <v>42457</v>
      </c>
      <c r="O84" s="58">
        <v>42461</v>
      </c>
      <c r="P84" s="58">
        <v>42461</v>
      </c>
      <c r="R84" s="9"/>
      <c r="S84" s="9"/>
      <c r="V84" s="9"/>
      <c r="W84" s="9"/>
      <c r="Y84" s="65">
        <f t="shared" si="1"/>
        <v>75</v>
      </c>
      <c r="Z84" s="9" t="s">
        <v>329</v>
      </c>
      <c r="AA84" s="9" t="s">
        <v>329</v>
      </c>
      <c r="AB84" s="9" t="s">
        <v>347</v>
      </c>
      <c r="AC84" s="9" t="s">
        <v>347</v>
      </c>
      <c r="AD84" s="9" t="s">
        <v>339</v>
      </c>
      <c r="AE84" s="9" t="s">
        <v>329</v>
      </c>
    </row>
    <row r="85" spans="1:32" s="49" customFormat="1" ht="15.75" x14ac:dyDescent="0.25">
      <c r="A85" s="48">
        <v>76</v>
      </c>
      <c r="B85" s="48" t="s">
        <v>253</v>
      </c>
      <c r="C85" s="48">
        <v>1</v>
      </c>
      <c r="D85" s="48" t="s">
        <v>93</v>
      </c>
      <c r="E85" s="48" t="s">
        <v>233</v>
      </c>
      <c r="F85" s="48" t="s">
        <v>249</v>
      </c>
      <c r="G85" s="48" t="s">
        <v>267</v>
      </c>
      <c r="H85" s="48"/>
      <c r="I85" s="48" t="s">
        <v>249</v>
      </c>
      <c r="J85" s="48" t="s">
        <v>249</v>
      </c>
      <c r="K85" s="48" t="s">
        <v>249</v>
      </c>
      <c r="L85" s="71"/>
      <c r="M85" s="69">
        <v>42444</v>
      </c>
      <c r="N85" s="69">
        <v>42457</v>
      </c>
      <c r="O85" s="69">
        <v>42461</v>
      </c>
      <c r="P85" s="69">
        <v>42461</v>
      </c>
      <c r="R85" s="48"/>
      <c r="S85" s="48"/>
      <c r="V85" s="48"/>
      <c r="W85" s="48"/>
      <c r="Y85" s="66">
        <f t="shared" si="1"/>
        <v>76</v>
      </c>
      <c r="Z85" s="48" t="s">
        <v>329</v>
      </c>
      <c r="AA85" s="48" t="s">
        <v>329</v>
      </c>
      <c r="AB85" s="48" t="s">
        <v>329</v>
      </c>
      <c r="AC85" s="48" t="s">
        <v>329</v>
      </c>
      <c r="AD85" s="48" t="s">
        <v>339</v>
      </c>
      <c r="AE85" s="48" t="s">
        <v>329</v>
      </c>
    </row>
    <row r="86" spans="1:32" s="50" customFormat="1" ht="15.75" x14ac:dyDescent="0.25">
      <c r="A86" s="51">
        <v>77</v>
      </c>
      <c r="B86" s="63" t="s">
        <v>254</v>
      </c>
      <c r="C86" s="51">
        <v>2</v>
      </c>
      <c r="D86" s="51" t="s">
        <v>277</v>
      </c>
      <c r="E86" s="51" t="s">
        <v>234</v>
      </c>
      <c r="F86" s="51" t="s">
        <v>249</v>
      </c>
      <c r="G86" s="51" t="s">
        <v>268</v>
      </c>
      <c r="H86" s="51"/>
      <c r="I86" s="51" t="s">
        <v>249</v>
      </c>
      <c r="J86" s="62" t="s">
        <v>249</v>
      </c>
      <c r="K86" s="62" t="s">
        <v>249</v>
      </c>
      <c r="L86" s="61"/>
      <c r="M86" s="57">
        <v>42461</v>
      </c>
      <c r="N86" s="57">
        <v>42468</v>
      </c>
      <c r="O86" s="57">
        <v>42475</v>
      </c>
      <c r="P86" s="57">
        <v>42475</v>
      </c>
      <c r="R86" s="51"/>
      <c r="S86" s="51"/>
      <c r="V86" s="51"/>
      <c r="W86" s="51" t="s">
        <v>276</v>
      </c>
      <c r="Y86" s="52">
        <f t="shared" si="1"/>
        <v>77</v>
      </c>
      <c r="Z86" s="17">
        <v>42975</v>
      </c>
      <c r="AA86" s="57"/>
      <c r="AB86" s="51"/>
      <c r="AC86" s="51"/>
      <c r="AD86" s="51"/>
      <c r="AE86" s="51"/>
    </row>
    <row r="87" spans="1:32" s="50" customFormat="1" ht="15.75" x14ac:dyDescent="0.25">
      <c r="A87" s="51">
        <v>78</v>
      </c>
      <c r="B87" s="63" t="s">
        <v>254</v>
      </c>
      <c r="C87" s="51">
        <v>2</v>
      </c>
      <c r="D87" s="51" t="s">
        <v>94</v>
      </c>
      <c r="E87" s="51" t="s">
        <v>235</v>
      </c>
      <c r="F87" s="51" t="s">
        <v>249</v>
      </c>
      <c r="G87" s="51" t="s">
        <v>267</v>
      </c>
      <c r="H87" s="51"/>
      <c r="I87" s="51" t="s">
        <v>249</v>
      </c>
      <c r="J87" s="62" t="s">
        <v>249</v>
      </c>
      <c r="K87" s="62" t="s">
        <v>249</v>
      </c>
      <c r="L87" s="61"/>
      <c r="M87" s="57">
        <v>42461</v>
      </c>
      <c r="N87" s="57">
        <v>42468</v>
      </c>
      <c r="O87" s="57">
        <v>42475</v>
      </c>
      <c r="P87" s="57">
        <v>42475</v>
      </c>
      <c r="R87" s="51"/>
      <c r="S87" s="51"/>
      <c r="V87" s="51"/>
      <c r="W87" s="51" t="s">
        <v>276</v>
      </c>
      <c r="Y87" s="52">
        <f t="shared" si="1"/>
        <v>78</v>
      </c>
      <c r="Z87" s="17">
        <v>42975</v>
      </c>
      <c r="AA87" s="57"/>
      <c r="AB87" s="51"/>
      <c r="AC87" s="51"/>
      <c r="AD87" s="51"/>
      <c r="AE87" s="51"/>
    </row>
    <row r="88" spans="1:32" s="15" customFormat="1" ht="15.75" x14ac:dyDescent="0.25">
      <c r="A88" s="9" t="s">
        <v>95</v>
      </c>
      <c r="B88" s="98" t="s">
        <v>255</v>
      </c>
      <c r="C88" s="9">
        <v>1</v>
      </c>
      <c r="D88" s="9" t="s">
        <v>96</v>
      </c>
      <c r="E88" s="9" t="s">
        <v>236</v>
      </c>
      <c r="F88" s="9" t="s">
        <v>249</v>
      </c>
      <c r="G88" s="9" t="s">
        <v>268</v>
      </c>
      <c r="H88" s="9"/>
      <c r="I88" s="9" t="s">
        <v>249</v>
      </c>
      <c r="J88" s="9" t="s">
        <v>249</v>
      </c>
      <c r="K88" s="9" t="s">
        <v>249</v>
      </c>
      <c r="L88" s="97"/>
      <c r="M88" s="58">
        <v>42468</v>
      </c>
      <c r="N88" s="58">
        <v>42471</v>
      </c>
      <c r="O88" s="9"/>
      <c r="P88" s="9"/>
      <c r="R88" s="9"/>
      <c r="S88" s="9"/>
      <c r="U88" s="15" t="s">
        <v>305</v>
      </c>
      <c r="V88" s="9"/>
      <c r="W88" s="9"/>
      <c r="X88" s="15" t="s">
        <v>318</v>
      </c>
      <c r="Y88" s="65" t="str">
        <f t="shared" si="1"/>
        <v>78A</v>
      </c>
      <c r="Z88" s="58" t="s">
        <v>329</v>
      </c>
      <c r="AA88" s="58" t="s">
        <v>329</v>
      </c>
      <c r="AB88" s="9"/>
      <c r="AC88" s="9"/>
      <c r="AD88" s="9" t="s">
        <v>339</v>
      </c>
      <c r="AE88" s="9" t="s">
        <v>329</v>
      </c>
    </row>
    <row r="89" spans="1:32" s="15" customFormat="1" ht="15.75" x14ac:dyDescent="0.25">
      <c r="A89" s="9" t="s">
        <v>325</v>
      </c>
      <c r="B89" s="98"/>
      <c r="C89" s="9">
        <v>1</v>
      </c>
      <c r="D89" s="9"/>
      <c r="E89" s="9"/>
      <c r="F89" s="9"/>
      <c r="G89" s="9"/>
      <c r="H89" s="9"/>
      <c r="I89" s="9"/>
      <c r="J89" s="9"/>
      <c r="K89" s="9"/>
      <c r="L89" s="97"/>
      <c r="M89" s="58"/>
      <c r="N89" s="58"/>
      <c r="O89" s="9"/>
      <c r="P89" s="9"/>
      <c r="R89" s="9"/>
      <c r="S89" s="9"/>
      <c r="V89" s="9"/>
      <c r="W89" s="9"/>
      <c r="Y89" s="65" t="str">
        <f t="shared" si="1"/>
        <v>78B</v>
      </c>
      <c r="Z89" s="9" t="s">
        <v>329</v>
      </c>
      <c r="AA89" s="9" t="s">
        <v>329</v>
      </c>
      <c r="AB89" s="9"/>
      <c r="AC89" s="9"/>
      <c r="AD89" s="9" t="s">
        <v>339</v>
      </c>
      <c r="AE89" s="9"/>
    </row>
    <row r="90" spans="1:32" s="50" customFormat="1" ht="15.75" x14ac:dyDescent="0.25">
      <c r="A90" s="51" t="s">
        <v>326</v>
      </c>
      <c r="B90" s="63"/>
      <c r="C90" s="51">
        <v>1</v>
      </c>
      <c r="D90" s="51"/>
      <c r="E90" s="51"/>
      <c r="F90" s="51"/>
      <c r="G90" s="51"/>
      <c r="H90" s="51"/>
      <c r="I90" s="51"/>
      <c r="J90" s="62"/>
      <c r="K90" s="62"/>
      <c r="L90" s="61"/>
      <c r="M90" s="57"/>
      <c r="N90" s="57"/>
      <c r="O90" s="9" t="s">
        <v>294</v>
      </c>
      <c r="P90" s="9"/>
      <c r="R90" s="51"/>
      <c r="S90" s="51"/>
      <c r="U90" s="15"/>
      <c r="V90" s="51"/>
      <c r="W90" s="51"/>
      <c r="Y90" s="52" t="str">
        <f t="shared" si="1"/>
        <v>78C</v>
      </c>
      <c r="Z90" s="51"/>
      <c r="AA90" s="51"/>
      <c r="AB90" s="51"/>
      <c r="AC90" s="51"/>
      <c r="AD90" s="51"/>
      <c r="AE90" s="51"/>
    </row>
    <row r="91" spans="1:32" s="49" customFormat="1" ht="15.75" x14ac:dyDescent="0.25">
      <c r="A91" s="105">
        <v>79</v>
      </c>
      <c r="B91" s="89" t="s">
        <v>254</v>
      </c>
      <c r="C91" s="48">
        <v>1</v>
      </c>
      <c r="D91" s="48" t="s">
        <v>97</v>
      </c>
      <c r="E91" s="48" t="s">
        <v>237</v>
      </c>
      <c r="F91" s="48" t="s">
        <v>249</v>
      </c>
      <c r="G91" s="48" t="s">
        <v>114</v>
      </c>
      <c r="H91" s="48"/>
      <c r="I91" s="48" t="s">
        <v>249</v>
      </c>
      <c r="J91" s="48" t="s">
        <v>249</v>
      </c>
      <c r="K91" s="48" t="s">
        <v>249</v>
      </c>
      <c r="L91" s="71"/>
      <c r="M91" s="69">
        <v>42461</v>
      </c>
      <c r="N91" s="69">
        <v>42466</v>
      </c>
      <c r="O91" s="69">
        <v>42475</v>
      </c>
      <c r="P91" s="69">
        <v>42475</v>
      </c>
      <c r="R91" s="48"/>
      <c r="S91" s="48"/>
      <c r="V91" s="48"/>
      <c r="W91" s="48"/>
      <c r="Y91" s="66">
        <f t="shared" si="1"/>
        <v>79</v>
      </c>
      <c r="Z91" s="69" t="s">
        <v>329</v>
      </c>
      <c r="AA91" s="69" t="s">
        <v>329</v>
      </c>
      <c r="AB91" s="48" t="s">
        <v>329</v>
      </c>
      <c r="AC91" s="48" t="s">
        <v>329</v>
      </c>
      <c r="AD91" s="48" t="s">
        <v>339</v>
      </c>
      <c r="AE91" s="48" t="s">
        <v>329</v>
      </c>
    </row>
    <row r="92" spans="1:32" s="15" customFormat="1" ht="15.75" x14ac:dyDescent="0.25">
      <c r="A92" s="9">
        <v>80</v>
      </c>
      <c r="B92" s="98" t="s">
        <v>254</v>
      </c>
      <c r="C92" s="9">
        <v>2</v>
      </c>
      <c r="D92" s="9" t="s">
        <v>98</v>
      </c>
      <c r="E92" s="9" t="s">
        <v>238</v>
      </c>
      <c r="F92" s="9" t="s">
        <v>249</v>
      </c>
      <c r="G92" s="9" t="s">
        <v>114</v>
      </c>
      <c r="H92" s="9"/>
      <c r="I92" s="9" t="s">
        <v>249</v>
      </c>
      <c r="J92" s="9" t="s">
        <v>249</v>
      </c>
      <c r="K92" s="9" t="s">
        <v>249</v>
      </c>
      <c r="L92" s="97"/>
      <c r="M92" s="58">
        <v>42461</v>
      </c>
      <c r="N92" s="58">
        <v>42468</v>
      </c>
      <c r="O92" s="58">
        <v>42475</v>
      </c>
      <c r="P92" s="58">
        <v>42475</v>
      </c>
      <c r="R92" s="9"/>
      <c r="S92" s="9"/>
      <c r="V92" s="9"/>
      <c r="W92" s="9"/>
      <c r="Y92" s="65">
        <f t="shared" si="1"/>
        <v>80</v>
      </c>
      <c r="Z92" s="9" t="s">
        <v>329</v>
      </c>
      <c r="AA92" s="9" t="s">
        <v>329</v>
      </c>
      <c r="AB92" s="9"/>
      <c r="AC92" s="9"/>
      <c r="AD92" s="9" t="s">
        <v>339</v>
      </c>
      <c r="AE92" s="9" t="s">
        <v>329</v>
      </c>
    </row>
    <row r="93" spans="1:32" s="49" customFormat="1" ht="15.75" x14ac:dyDescent="0.25">
      <c r="A93" s="48">
        <v>81</v>
      </c>
      <c r="B93" s="89" t="s">
        <v>254</v>
      </c>
      <c r="C93" s="48">
        <v>1</v>
      </c>
      <c r="D93" s="48" t="s">
        <v>99</v>
      </c>
      <c r="E93" s="48" t="s">
        <v>239</v>
      </c>
      <c r="F93" s="48" t="s">
        <v>249</v>
      </c>
      <c r="G93" s="48" t="s">
        <v>268</v>
      </c>
      <c r="H93" s="48"/>
      <c r="I93" s="48" t="s">
        <v>249</v>
      </c>
      <c r="J93" s="48" t="s">
        <v>249</v>
      </c>
      <c r="K93" s="48" t="s">
        <v>249</v>
      </c>
      <c r="L93" s="71"/>
      <c r="M93" s="69">
        <v>42461</v>
      </c>
      <c r="N93" s="69">
        <v>42466</v>
      </c>
      <c r="O93" s="69">
        <v>42475</v>
      </c>
      <c r="P93" s="69">
        <v>42475</v>
      </c>
      <c r="R93" s="48"/>
      <c r="S93" s="48"/>
      <c r="V93" s="48"/>
      <c r="W93" s="48"/>
      <c r="Y93" s="66">
        <f t="shared" si="1"/>
        <v>81</v>
      </c>
      <c r="Z93" s="48" t="s">
        <v>329</v>
      </c>
      <c r="AA93" s="48" t="s">
        <v>329</v>
      </c>
      <c r="AB93" s="48" t="s">
        <v>329</v>
      </c>
      <c r="AC93" s="48" t="s">
        <v>329</v>
      </c>
      <c r="AD93" s="48" t="s">
        <v>339</v>
      </c>
      <c r="AE93" s="48" t="s">
        <v>329</v>
      </c>
    </row>
    <row r="94" spans="1:32" s="49" customFormat="1" ht="15.75" x14ac:dyDescent="0.25">
      <c r="A94" s="48">
        <v>82</v>
      </c>
      <c r="B94" s="89" t="s">
        <v>256</v>
      </c>
      <c r="C94" s="48">
        <v>2</v>
      </c>
      <c r="D94" s="48" t="s">
        <v>100</v>
      </c>
      <c r="E94" s="48" t="s">
        <v>240</v>
      </c>
      <c r="F94" s="48" t="s">
        <v>249</v>
      </c>
      <c r="G94" s="48" t="s">
        <v>114</v>
      </c>
      <c r="H94" s="48"/>
      <c r="I94" s="48" t="s">
        <v>249</v>
      </c>
      <c r="J94" s="48" t="s">
        <v>249</v>
      </c>
      <c r="K94" s="48" t="s">
        <v>249</v>
      </c>
      <c r="L94" s="71"/>
      <c r="M94" s="69">
        <v>42461</v>
      </c>
      <c r="N94" s="69">
        <v>42468</v>
      </c>
      <c r="O94" s="69">
        <v>42475</v>
      </c>
      <c r="P94" s="69">
        <v>42475</v>
      </c>
      <c r="R94" s="48"/>
      <c r="S94" s="48"/>
      <c r="V94" s="48"/>
      <c r="W94" s="48"/>
      <c r="Y94" s="66">
        <f t="shared" si="1"/>
        <v>82</v>
      </c>
      <c r="Z94" s="69" t="s">
        <v>336</v>
      </c>
      <c r="AA94" s="69" t="s">
        <v>336</v>
      </c>
      <c r="AB94" s="69" t="s">
        <v>336</v>
      </c>
      <c r="AC94" s="69" t="s">
        <v>336</v>
      </c>
      <c r="AD94" s="48" t="s">
        <v>339</v>
      </c>
      <c r="AE94" s="69" t="s">
        <v>336</v>
      </c>
      <c r="AF94" s="49" t="s">
        <v>137</v>
      </c>
    </row>
    <row r="95" spans="1:32" s="50" customFormat="1" ht="15.75" x14ac:dyDescent="0.25">
      <c r="A95" s="51">
        <v>87</v>
      </c>
      <c r="B95" s="63" t="s">
        <v>257</v>
      </c>
      <c r="C95" s="51">
        <v>1</v>
      </c>
      <c r="D95" s="51" t="s">
        <v>101</v>
      </c>
      <c r="E95" s="51" t="s">
        <v>241</v>
      </c>
      <c r="F95" s="51" t="s">
        <v>249</v>
      </c>
      <c r="G95" s="51" t="s">
        <v>267</v>
      </c>
      <c r="H95" s="51"/>
      <c r="I95" s="51" t="s">
        <v>249</v>
      </c>
      <c r="J95" s="51" t="s">
        <v>249</v>
      </c>
      <c r="K95" s="51" t="s">
        <v>249</v>
      </c>
      <c r="L95" s="61"/>
      <c r="M95" s="57">
        <v>42468</v>
      </c>
      <c r="N95" s="57">
        <v>42471</v>
      </c>
      <c r="O95" s="7" t="s">
        <v>301</v>
      </c>
      <c r="P95" s="7"/>
      <c r="R95" s="51"/>
      <c r="S95" s="51"/>
      <c r="U95" s="16" t="s">
        <v>302</v>
      </c>
      <c r="V95" s="51"/>
      <c r="W95" s="51"/>
      <c r="Y95" s="52">
        <f t="shared" si="1"/>
        <v>87</v>
      </c>
      <c r="Z95" s="57" t="s">
        <v>137</v>
      </c>
      <c r="AA95" s="57"/>
      <c r="AB95" s="51" t="s">
        <v>137</v>
      </c>
      <c r="AC95" s="51" t="s">
        <v>137</v>
      </c>
      <c r="AD95" s="51"/>
      <c r="AE95" s="51" t="s">
        <v>137</v>
      </c>
      <c r="AF95" s="50" t="s">
        <v>333</v>
      </c>
    </row>
    <row r="96" spans="1:32" s="50" customFormat="1" ht="15.75" x14ac:dyDescent="0.25">
      <c r="A96" s="51">
        <v>89</v>
      </c>
      <c r="B96" s="63" t="s">
        <v>258</v>
      </c>
      <c r="C96" s="51">
        <v>1</v>
      </c>
      <c r="D96" s="51" t="s">
        <v>102</v>
      </c>
      <c r="E96" s="51" t="s">
        <v>242</v>
      </c>
      <c r="F96" s="51" t="s">
        <v>249</v>
      </c>
      <c r="G96" s="51" t="s">
        <v>268</v>
      </c>
      <c r="H96" s="51"/>
      <c r="I96" s="51" t="s">
        <v>249</v>
      </c>
      <c r="J96" s="62" t="s">
        <v>249</v>
      </c>
      <c r="K96" s="62" t="s">
        <v>249</v>
      </c>
      <c r="L96" s="61"/>
      <c r="M96" s="57">
        <v>42468</v>
      </c>
      <c r="N96" s="57">
        <v>42471</v>
      </c>
      <c r="O96" s="7" t="s">
        <v>301</v>
      </c>
      <c r="P96" s="7"/>
      <c r="R96" s="51"/>
      <c r="S96" s="51"/>
      <c r="U96" s="16" t="s">
        <v>302</v>
      </c>
      <c r="V96" s="51"/>
      <c r="W96" s="51"/>
      <c r="Y96" s="52">
        <f t="shared" si="1"/>
        <v>89</v>
      </c>
      <c r="Z96" s="57" t="s">
        <v>137</v>
      </c>
      <c r="AA96" s="57"/>
      <c r="AB96" s="51"/>
      <c r="AC96" s="51"/>
      <c r="AD96" s="51"/>
      <c r="AE96" s="51"/>
      <c r="AF96" s="50" t="s">
        <v>333</v>
      </c>
    </row>
    <row r="97" spans="1:32" s="50" customFormat="1" ht="15.75" x14ac:dyDescent="0.25">
      <c r="A97" s="51">
        <v>90</v>
      </c>
      <c r="B97" s="63" t="s">
        <v>258</v>
      </c>
      <c r="C97" s="51">
        <v>1</v>
      </c>
      <c r="D97" s="51" t="s">
        <v>109</v>
      </c>
      <c r="E97" s="51" t="s">
        <v>243</v>
      </c>
      <c r="F97" s="51" t="s">
        <v>249</v>
      </c>
      <c r="G97" s="51" t="s">
        <v>268</v>
      </c>
      <c r="H97" s="51"/>
      <c r="I97" s="51" t="s">
        <v>249</v>
      </c>
      <c r="J97" s="62" t="s">
        <v>249</v>
      </c>
      <c r="K97" s="62" t="s">
        <v>249</v>
      </c>
      <c r="L97" s="61"/>
      <c r="M97" s="57">
        <v>42468</v>
      </c>
      <c r="N97" s="57">
        <v>42471</v>
      </c>
      <c r="O97" s="64">
        <v>42475</v>
      </c>
      <c r="P97" s="64">
        <v>42475</v>
      </c>
      <c r="R97" s="51"/>
      <c r="S97" s="51"/>
      <c r="U97" s="16" t="s">
        <v>302</v>
      </c>
      <c r="V97" s="51"/>
      <c r="W97" s="51"/>
      <c r="Y97" s="52">
        <f t="shared" si="1"/>
        <v>90</v>
      </c>
      <c r="Z97" s="51"/>
      <c r="AA97" s="51"/>
      <c r="AB97" s="51"/>
      <c r="AC97" s="51"/>
      <c r="AD97" s="51"/>
      <c r="AE97" s="51"/>
      <c r="AF97" s="50" t="s">
        <v>333</v>
      </c>
    </row>
    <row r="98" spans="1:32" ht="20.100000000000001" customHeight="1" x14ac:dyDescent="0.35">
      <c r="A98" s="44">
        <v>38</v>
      </c>
      <c r="B98" s="45"/>
      <c r="C98" s="44">
        <f>SUM(C55:C97)</f>
        <v>55</v>
      </c>
      <c r="D98" s="42"/>
      <c r="E98" s="42"/>
      <c r="F98" s="42"/>
      <c r="G98" s="42"/>
      <c r="H98" s="32"/>
      <c r="I98" s="42"/>
      <c r="J98" s="42" t="s">
        <v>182</v>
      </c>
      <c r="K98" s="42"/>
      <c r="L98" s="42"/>
      <c r="M98" s="42"/>
      <c r="N98" s="42"/>
      <c r="O98" s="32"/>
      <c r="P98" s="32"/>
      <c r="Q98" s="42"/>
      <c r="R98" s="42"/>
      <c r="S98" s="42"/>
      <c r="T98" s="42"/>
      <c r="U98" s="42"/>
      <c r="V98" s="32"/>
      <c r="W98" s="32"/>
      <c r="X98" s="36" t="s">
        <v>317</v>
      </c>
      <c r="Y98" s="37" t="s">
        <v>312</v>
      </c>
      <c r="Z98" s="32"/>
      <c r="AA98" s="32"/>
      <c r="AB98" s="32"/>
      <c r="AC98" s="32"/>
      <c r="AD98" s="32"/>
      <c r="AE98" s="32"/>
    </row>
    <row r="99" spans="1:32" ht="15.75" thickBot="1" x14ac:dyDescent="0.3">
      <c r="A99" s="43"/>
      <c r="B99" s="43"/>
      <c r="C99" s="43"/>
    </row>
    <row r="101" spans="1:32" ht="20.100000000000001" customHeight="1" x14ac:dyDescent="0.35">
      <c r="A101" s="44">
        <f>A98+A54+A34</f>
        <v>78</v>
      </c>
      <c r="B101" s="46" t="s">
        <v>282</v>
      </c>
      <c r="C101" s="44">
        <f>C98+C54+C34</f>
        <v>108</v>
      </c>
      <c r="D101" s="47" t="s">
        <v>283</v>
      </c>
      <c r="Z101" s="31" t="s">
        <v>137</v>
      </c>
    </row>
    <row r="104" spans="1:32" ht="20.100000000000001" customHeight="1" x14ac:dyDescent="0.35">
      <c r="A104" s="44">
        <v>-27</v>
      </c>
      <c r="B104" s="46" t="s">
        <v>285</v>
      </c>
    </row>
    <row r="106" spans="1:32" ht="20.100000000000001" customHeight="1" x14ac:dyDescent="0.35">
      <c r="A106" s="44">
        <v>-16</v>
      </c>
      <c r="B106" s="46" t="s">
        <v>286</v>
      </c>
    </row>
    <row r="108" spans="1:32" ht="20.100000000000001" customHeight="1" x14ac:dyDescent="0.35">
      <c r="A108" s="44">
        <v>-18</v>
      </c>
      <c r="B108" s="46" t="s">
        <v>287</v>
      </c>
    </row>
    <row r="110" spans="1:32" ht="20.100000000000001" customHeight="1" x14ac:dyDescent="0.35">
      <c r="A110" s="44">
        <v>-2</v>
      </c>
      <c r="B110" s="46" t="s">
        <v>303</v>
      </c>
    </row>
    <row r="112" spans="1:32" ht="20.100000000000001" customHeight="1" x14ac:dyDescent="0.35">
      <c r="A112" s="44">
        <v>-14</v>
      </c>
      <c r="B112" s="46" t="s">
        <v>307</v>
      </c>
    </row>
    <row r="114" spans="1:31" ht="20.100000000000001" customHeight="1" x14ac:dyDescent="0.35">
      <c r="B114" s="46" t="s">
        <v>288</v>
      </c>
    </row>
    <row r="115" spans="1:31" ht="15.75" thickBot="1" x14ac:dyDescent="0.3">
      <c r="A115" s="43"/>
      <c r="B115" s="43"/>
      <c r="C115" s="43"/>
    </row>
    <row r="116" spans="1:31" ht="20.100000000000001" customHeight="1" x14ac:dyDescent="0.35">
      <c r="A116" s="44">
        <f>SUM(A101:A115)</f>
        <v>1</v>
      </c>
      <c r="B116" s="46" t="s">
        <v>284</v>
      </c>
    </row>
    <row r="123" spans="1:31" s="73" customFormat="1" ht="21" x14ac:dyDescent="0.35">
      <c r="A123" s="72" t="s">
        <v>357</v>
      </c>
      <c r="D123" s="74"/>
      <c r="E123" s="74"/>
      <c r="F123" s="74"/>
      <c r="G123" s="74"/>
      <c r="H123" s="74"/>
      <c r="I123" s="74"/>
      <c r="K123" s="74"/>
      <c r="M123" s="74"/>
      <c r="N123" s="74"/>
      <c r="O123" s="74"/>
      <c r="P123" s="74"/>
      <c r="R123" s="74"/>
      <c r="S123" s="74"/>
      <c r="V123" s="74"/>
      <c r="W123" s="74"/>
      <c r="Z123" s="74"/>
      <c r="AA123" s="74"/>
      <c r="AB123" s="74"/>
      <c r="AC123" s="74"/>
      <c r="AD123" s="74"/>
      <c r="AE123" s="74"/>
    </row>
    <row r="126" spans="1:31" x14ac:dyDescent="0.25">
      <c r="A126" s="82" t="s">
        <v>351</v>
      </c>
      <c r="B126" s="82"/>
    </row>
    <row r="127" spans="1:31" x14ac:dyDescent="0.25">
      <c r="A127" s="101" t="s">
        <v>356</v>
      </c>
      <c r="B127" s="101"/>
      <c r="C127" s="101"/>
      <c r="D127" s="102"/>
    </row>
    <row r="128" spans="1:31" s="103" customFormat="1" x14ac:dyDescent="0.25">
      <c r="D128" s="104"/>
      <c r="E128" s="104"/>
      <c r="F128" s="104"/>
      <c r="G128" s="104"/>
      <c r="H128" s="104"/>
      <c r="I128" s="104"/>
      <c r="K128" s="104"/>
      <c r="M128" s="104"/>
      <c r="N128" s="104"/>
      <c r="O128" s="104"/>
      <c r="P128" s="104"/>
      <c r="R128" s="104"/>
      <c r="S128" s="104"/>
      <c r="V128" s="104"/>
      <c r="W128" s="104"/>
      <c r="Z128" s="104"/>
      <c r="AA128" s="104"/>
      <c r="AB128" s="104"/>
      <c r="AC128" s="104"/>
      <c r="AD128" s="104"/>
      <c r="AE128" s="104"/>
    </row>
    <row r="129" spans="1:4" x14ac:dyDescent="0.25">
      <c r="A129" s="36" t="s">
        <v>358</v>
      </c>
    </row>
    <row r="133" spans="1:4" x14ac:dyDescent="0.25">
      <c r="A133" s="110" t="s">
        <v>359</v>
      </c>
      <c r="B133" s="110"/>
      <c r="C133" s="110"/>
      <c r="D133" s="110"/>
    </row>
    <row r="134" spans="1:4" x14ac:dyDescent="0.25">
      <c r="A134" s="106" t="s">
        <v>360</v>
      </c>
      <c r="B134" s="106"/>
      <c r="C134" s="106"/>
      <c r="D134" s="106"/>
    </row>
  </sheetData>
  <mergeCells count="4">
    <mergeCell ref="M4:P4"/>
    <mergeCell ref="M22:N22"/>
    <mergeCell ref="AB4:AC4"/>
    <mergeCell ref="A133:D133"/>
  </mergeCells>
  <pageMargins left="0.7" right="0.7" top="0.75" bottom="0.75" header="0.3" footer="0.3"/>
  <pageSetup orientation="landscape" r:id="rId1"/>
  <ignoredErrors>
    <ignoredError sqref="B86:B87 B55:B59 B91:B93 B95 B5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L7" sqref="L7"/>
    </sheetView>
  </sheetViews>
  <sheetFormatPr defaultRowHeight="15" x14ac:dyDescent="0.25"/>
  <cols>
    <col min="5" max="5" width="13.28515625" customWidth="1"/>
  </cols>
  <sheetData>
    <row r="1" spans="1:9" ht="47.25" x14ac:dyDescent="0.25">
      <c r="A1" s="28" t="s">
        <v>105</v>
      </c>
      <c r="B1" s="28" t="s">
        <v>250</v>
      </c>
      <c r="C1" s="28" t="s">
        <v>251</v>
      </c>
      <c r="D1" s="28" t="str">
        <f>A1</f>
        <v>PARCEL #</v>
      </c>
      <c r="E1" s="12" t="s">
        <v>324</v>
      </c>
      <c r="F1" s="12" t="s">
        <v>335</v>
      </c>
      <c r="G1" s="12" t="s">
        <v>330</v>
      </c>
      <c r="H1" s="12" t="s">
        <v>331</v>
      </c>
      <c r="I1" s="12" t="s">
        <v>337</v>
      </c>
    </row>
    <row r="2" spans="1:9" ht="15.75" x14ac:dyDescent="0.25">
      <c r="A2" s="3">
        <v>17</v>
      </c>
      <c r="B2" s="3"/>
      <c r="C2" s="3">
        <v>1</v>
      </c>
      <c r="D2" s="28">
        <f t="shared" ref="D2:D21" si="0">A2</f>
        <v>17</v>
      </c>
      <c r="E2" s="1" t="s">
        <v>329</v>
      </c>
      <c r="F2" s="1" t="s">
        <v>329</v>
      </c>
      <c r="G2" s="1"/>
      <c r="H2" s="1"/>
      <c r="I2" s="1"/>
    </row>
    <row r="3" spans="1:9" ht="15.75" x14ac:dyDescent="0.25">
      <c r="A3" s="3" t="s">
        <v>47</v>
      </c>
      <c r="B3" s="3"/>
      <c r="C3" s="3">
        <v>2</v>
      </c>
      <c r="D3" s="28" t="str">
        <f t="shared" si="0"/>
        <v>17A</v>
      </c>
      <c r="E3" s="1" t="s">
        <v>329</v>
      </c>
      <c r="F3" s="1" t="s">
        <v>329</v>
      </c>
      <c r="G3" s="1"/>
      <c r="H3" s="1"/>
      <c r="I3" s="1"/>
    </row>
    <row r="4" spans="1:9" ht="15.75" x14ac:dyDescent="0.25">
      <c r="A4" s="10">
        <v>18</v>
      </c>
      <c r="B4" s="10"/>
      <c r="C4" s="10" t="s">
        <v>266</v>
      </c>
      <c r="D4" s="28">
        <f t="shared" si="0"/>
        <v>18</v>
      </c>
      <c r="E4" s="1" t="s">
        <v>145</v>
      </c>
      <c r="F4" s="1"/>
      <c r="G4" s="1"/>
      <c r="H4" s="1"/>
      <c r="I4" s="1"/>
    </row>
    <row r="5" spans="1:9" ht="15.75" x14ac:dyDescent="0.25">
      <c r="A5" s="3">
        <v>19</v>
      </c>
      <c r="B5" s="3"/>
      <c r="C5" s="3">
        <v>1</v>
      </c>
      <c r="D5" s="28">
        <f t="shared" si="0"/>
        <v>19</v>
      </c>
      <c r="E5" s="4">
        <v>42879</v>
      </c>
      <c r="F5" s="4"/>
      <c r="G5" s="1"/>
      <c r="H5" s="1"/>
      <c r="I5" s="1"/>
    </row>
    <row r="6" spans="1:9" ht="15.75" x14ac:dyDescent="0.25">
      <c r="A6" s="3" t="s">
        <v>51</v>
      </c>
      <c r="B6" s="3"/>
      <c r="C6" s="3">
        <v>3</v>
      </c>
      <c r="D6" s="28" t="str">
        <f t="shared" si="0"/>
        <v>19A</v>
      </c>
      <c r="E6" s="4">
        <v>42879</v>
      </c>
      <c r="F6" s="4"/>
      <c r="G6" s="1"/>
      <c r="H6" s="1"/>
      <c r="I6" s="1"/>
    </row>
    <row r="7" spans="1:9" ht="15.75" x14ac:dyDescent="0.25">
      <c r="A7" s="13">
        <v>20</v>
      </c>
      <c r="B7" s="13"/>
      <c r="C7" s="13">
        <v>1</v>
      </c>
      <c r="D7" s="14">
        <f t="shared" si="0"/>
        <v>20</v>
      </c>
      <c r="E7" s="4">
        <v>42879</v>
      </c>
      <c r="F7" s="4"/>
      <c r="G7" s="13"/>
      <c r="H7" s="13"/>
      <c r="I7" s="13"/>
    </row>
    <row r="8" spans="1:9" ht="15.75" x14ac:dyDescent="0.25">
      <c r="A8" s="13">
        <v>21</v>
      </c>
      <c r="B8" s="13"/>
      <c r="C8" s="13">
        <v>1</v>
      </c>
      <c r="D8" s="14">
        <f t="shared" si="0"/>
        <v>21</v>
      </c>
      <c r="E8" s="4">
        <v>42879</v>
      </c>
      <c r="F8" s="4"/>
      <c r="G8" s="13"/>
      <c r="H8" s="13"/>
      <c r="I8" s="13"/>
    </row>
    <row r="9" spans="1:9" ht="15.75" x14ac:dyDescent="0.25">
      <c r="A9" s="10">
        <v>22</v>
      </c>
      <c r="B9" s="10"/>
      <c r="C9" s="10" t="s">
        <v>266</v>
      </c>
      <c r="D9" s="28">
        <f t="shared" si="0"/>
        <v>22</v>
      </c>
      <c r="E9" s="1" t="s">
        <v>145</v>
      </c>
      <c r="F9" s="1"/>
      <c r="G9" s="1"/>
      <c r="H9" s="1"/>
      <c r="I9" s="1"/>
    </row>
    <row r="10" spans="1:9" ht="15.75" x14ac:dyDescent="0.25">
      <c r="A10" s="11">
        <v>23</v>
      </c>
      <c r="B10" s="11"/>
      <c r="C10" s="11">
        <v>2</v>
      </c>
      <c r="D10" s="28">
        <f t="shared" si="0"/>
        <v>23</v>
      </c>
      <c r="E10" s="4">
        <v>42879</v>
      </c>
      <c r="F10" s="4"/>
      <c r="G10" s="1"/>
      <c r="H10" s="1"/>
      <c r="I10" s="1"/>
    </row>
    <row r="11" spans="1:9" ht="15.75" x14ac:dyDescent="0.25">
      <c r="A11" s="2">
        <v>24</v>
      </c>
      <c r="B11" s="2"/>
      <c r="C11" s="2">
        <v>2</v>
      </c>
      <c r="D11" s="28">
        <f t="shared" si="0"/>
        <v>24</v>
      </c>
      <c r="E11" s="4">
        <v>42879</v>
      </c>
      <c r="F11" s="4"/>
      <c r="G11" s="1"/>
      <c r="H11" s="1"/>
      <c r="I11" s="1"/>
    </row>
    <row r="12" spans="1:9" ht="15.75" x14ac:dyDescent="0.25">
      <c r="A12" s="3" t="s">
        <v>58</v>
      </c>
      <c r="B12" s="3"/>
      <c r="C12" s="3">
        <v>1</v>
      </c>
      <c r="D12" s="28" t="str">
        <f t="shared" si="0"/>
        <v>24B</v>
      </c>
      <c r="E12" s="4">
        <v>42879</v>
      </c>
      <c r="F12" s="4"/>
      <c r="G12" s="1"/>
      <c r="H12" s="1"/>
      <c r="I12" s="1"/>
    </row>
    <row r="13" spans="1:9" ht="15.75" x14ac:dyDescent="0.25">
      <c r="A13" s="13">
        <v>25</v>
      </c>
      <c r="B13" s="13"/>
      <c r="C13" s="13">
        <v>1</v>
      </c>
      <c r="D13" s="14">
        <f t="shared" si="0"/>
        <v>25</v>
      </c>
      <c r="E13" s="4">
        <v>42879</v>
      </c>
      <c r="F13" s="4"/>
      <c r="G13" s="13"/>
      <c r="H13" s="13"/>
      <c r="I13" s="13"/>
    </row>
    <row r="14" spans="1:9" ht="15.75" x14ac:dyDescent="0.25">
      <c r="A14" s="22">
        <v>26</v>
      </c>
      <c r="B14" s="22"/>
      <c r="C14" s="22">
        <v>2</v>
      </c>
      <c r="D14" s="24">
        <f t="shared" si="0"/>
        <v>26</v>
      </c>
      <c r="E14" s="22" t="s">
        <v>336</v>
      </c>
      <c r="F14" s="22" t="s">
        <v>336</v>
      </c>
      <c r="G14" s="22"/>
      <c r="H14" s="22"/>
      <c r="I14" s="22"/>
    </row>
    <row r="15" spans="1:9" ht="15.75" x14ac:dyDescent="0.25">
      <c r="A15" s="22" t="s">
        <v>62</v>
      </c>
      <c r="B15" s="22"/>
      <c r="C15" s="22">
        <v>1</v>
      </c>
      <c r="D15" s="24" t="str">
        <f t="shared" si="0"/>
        <v>26A</v>
      </c>
      <c r="E15" s="22" t="s">
        <v>329</v>
      </c>
      <c r="F15" s="22" t="s">
        <v>329</v>
      </c>
      <c r="G15" s="22"/>
      <c r="H15" s="22"/>
      <c r="I15" s="22"/>
    </row>
    <row r="16" spans="1:9" ht="15.75" x14ac:dyDescent="0.25">
      <c r="A16" s="22">
        <v>31</v>
      </c>
      <c r="B16" s="22"/>
      <c r="C16" s="22">
        <v>1</v>
      </c>
      <c r="D16" s="24">
        <f t="shared" si="0"/>
        <v>31</v>
      </c>
      <c r="E16" s="22" t="s">
        <v>329</v>
      </c>
      <c r="F16" s="22" t="s">
        <v>329</v>
      </c>
      <c r="G16" s="22"/>
      <c r="H16" s="22"/>
      <c r="I16" s="22"/>
    </row>
    <row r="17" spans="1:9" ht="15.75" x14ac:dyDescent="0.25">
      <c r="A17" s="22">
        <v>34</v>
      </c>
      <c r="B17" s="22"/>
      <c r="C17" s="22">
        <v>2</v>
      </c>
      <c r="D17" s="24">
        <f t="shared" si="0"/>
        <v>34</v>
      </c>
      <c r="E17" s="22" t="s">
        <v>329</v>
      </c>
      <c r="F17" s="22" t="s">
        <v>336</v>
      </c>
      <c r="G17" s="22"/>
      <c r="H17" s="22"/>
      <c r="I17" s="22"/>
    </row>
    <row r="18" spans="1:9" ht="15.75" x14ac:dyDescent="0.25">
      <c r="A18" s="22">
        <v>35</v>
      </c>
      <c r="B18" s="25" t="s">
        <v>275</v>
      </c>
      <c r="C18" s="22">
        <v>1</v>
      </c>
      <c r="D18" s="24">
        <f t="shared" si="0"/>
        <v>35</v>
      </c>
      <c r="E18" s="22" t="s">
        <v>329</v>
      </c>
      <c r="F18" s="22" t="s">
        <v>329</v>
      </c>
      <c r="G18" s="22"/>
      <c r="H18" s="22"/>
      <c r="I18" s="22"/>
    </row>
    <row r="19" spans="1:9" ht="23.25" x14ac:dyDescent="0.35">
      <c r="A19" s="26">
        <v>15</v>
      </c>
      <c r="B19" s="23"/>
      <c r="C19" s="26" t="e">
        <f>SUM(#REF!)</f>
        <v>#REF!</v>
      </c>
      <c r="D19" s="24"/>
      <c r="E19" s="27"/>
      <c r="F19" s="27"/>
      <c r="G19" s="27"/>
      <c r="H19" s="27"/>
      <c r="I19" s="27"/>
    </row>
    <row r="20" spans="1:9" ht="15.75" x14ac:dyDescent="0.25">
      <c r="A20" s="22">
        <v>38</v>
      </c>
      <c r="B20" s="25" t="s">
        <v>264</v>
      </c>
      <c r="C20" s="22">
        <v>1</v>
      </c>
      <c r="D20" s="24">
        <f t="shared" si="0"/>
        <v>38</v>
      </c>
      <c r="E20" s="22" t="s">
        <v>329</v>
      </c>
      <c r="F20" s="22" t="s">
        <v>329</v>
      </c>
      <c r="G20" s="22"/>
      <c r="H20" s="22"/>
      <c r="I20" s="22"/>
    </row>
    <row r="21" spans="1:9" ht="15.75" x14ac:dyDescent="0.25">
      <c r="A21" s="22">
        <v>39</v>
      </c>
      <c r="B21" s="25" t="s">
        <v>264</v>
      </c>
      <c r="C21" s="22">
        <v>1</v>
      </c>
      <c r="D21" s="24">
        <f t="shared" si="0"/>
        <v>39</v>
      </c>
      <c r="E21" s="22" t="s">
        <v>329</v>
      </c>
      <c r="F21" s="22"/>
      <c r="G21" s="22"/>
      <c r="H21" s="22"/>
      <c r="I21" s="22"/>
    </row>
    <row r="22" spans="1:9" x14ac:dyDescent="0.25">
      <c r="A22" s="19" t="s">
        <v>180</v>
      </c>
      <c r="B22" s="19"/>
      <c r="C22" s="19">
        <v>2</v>
      </c>
    </row>
    <row r="23" spans="1:9" x14ac:dyDescent="0.25">
      <c r="A23" s="7">
        <v>12</v>
      </c>
      <c r="B23" s="5"/>
      <c r="C23" s="5">
        <v>0</v>
      </c>
    </row>
    <row r="24" spans="1:9" x14ac:dyDescent="0.25">
      <c r="A24" s="7" t="s">
        <v>33</v>
      </c>
      <c r="B24" s="7"/>
      <c r="C24" s="7">
        <v>1</v>
      </c>
    </row>
    <row r="25" spans="1:9" x14ac:dyDescent="0.25">
      <c r="A25" s="7" t="s">
        <v>35</v>
      </c>
      <c r="B25" s="7"/>
      <c r="C25" s="7">
        <v>1</v>
      </c>
    </row>
    <row r="26" spans="1:9" x14ac:dyDescent="0.25">
      <c r="A26" s="7" t="s">
        <v>37</v>
      </c>
      <c r="B26" s="5"/>
      <c r="C26" s="5">
        <v>1</v>
      </c>
    </row>
    <row r="27" spans="1:9" x14ac:dyDescent="0.25">
      <c r="A27" s="7" t="s">
        <v>38</v>
      </c>
      <c r="B27" s="7"/>
      <c r="C27" s="7">
        <v>1</v>
      </c>
    </row>
    <row r="28" spans="1:9" x14ac:dyDescent="0.25">
      <c r="A28" s="7">
        <v>13</v>
      </c>
      <c r="B28" s="5"/>
      <c r="C28" s="5">
        <v>1</v>
      </c>
    </row>
    <row r="29" spans="1:9" x14ac:dyDescent="0.25">
      <c r="A29" s="7" t="s">
        <v>269</v>
      </c>
      <c r="B29" s="5"/>
      <c r="C29" s="5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PLAT TRACKING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Administrator</cp:lastModifiedBy>
  <cp:lastPrinted>2017-05-31T17:56:41Z</cp:lastPrinted>
  <dcterms:created xsi:type="dcterms:W3CDTF">2016-01-21T20:36:18Z</dcterms:created>
  <dcterms:modified xsi:type="dcterms:W3CDTF">2017-08-29T13:26:22Z</dcterms:modified>
</cp:coreProperties>
</file>